
<file path=[Content_Types].xml><?xml version="1.0" encoding="utf-8"?>
<Types xmlns="http://schemas.openxmlformats.org/package/2006/content-types">
  <Override PartName="/xl/worksheets/sheet24.xml" ContentType="application/vnd.openxmlformats-officedocument.spreadsheetml.worksheet+xml"/>
  <Override PartName="/xl/worksheets/sheet13.xml" ContentType="application/vnd.openxmlformats-officedocument.spreadsheetml.worksheet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worksheets/sheet20.xml" ContentType="application/vnd.openxmlformats-officedocument.spreadsheetml.worksheet+xml"/>
  <Override PartName="/xl/charts/chart78.xml" ContentType="application/vnd.openxmlformats-officedocument.drawingml.chart+xml"/>
  <Default Extension="xml" ContentType="application/xml"/>
  <Override PartName="/xl/drawings/drawing2.xml" ContentType="application/vnd.openxmlformats-officedocument.drawing+xml"/>
  <Override PartName="/xl/charts/chart49.xml" ContentType="application/vnd.openxmlformats-officedocument.drawingml.chart+xml"/>
  <Override PartName="/xl/charts/chart67.xml" ContentType="application/vnd.openxmlformats-officedocument.drawingml.chart+xml"/>
  <Override PartName="/xl/worksheets/sheet3.xml" ContentType="application/vnd.openxmlformats-officedocument.spreadsheetml.worksheet+xml"/>
  <Override PartName="/xl/charts/chart27.xml" ContentType="application/vnd.openxmlformats-officedocument.drawingml.chart+xml"/>
  <Override PartName="/xl/charts/chart38.xml" ContentType="application/vnd.openxmlformats-officedocument.drawingml.chart+xml"/>
  <Override PartName="/xl/charts/chart56.xml" ContentType="application/vnd.openxmlformats-officedocument.drawingml.chart+xml"/>
  <Override PartName="/xl/drawings/drawing13.xml" ContentType="application/vnd.openxmlformats-officedocument.drawing+xml"/>
  <Override PartName="/xl/charts/chart74.xml" ContentType="application/vnd.openxmlformats-officedocument.drawingml.chart+xml"/>
  <Override PartName="/xl/charts/chart85.xml" ContentType="application/vnd.openxmlformats-officedocument.drawingml.chart+xml"/>
  <Override PartName="/xl/externalLinks/externalLink1.xml" ContentType="application/vnd.openxmlformats-officedocument.spreadsheetml.externalLink+xml"/>
  <Override PartName="/xl/charts/chart16.xml" ContentType="application/vnd.openxmlformats-officedocument.drawingml.chart+xml"/>
  <Override PartName="/xl/charts/chart34.xml" ContentType="application/vnd.openxmlformats-officedocument.drawingml.chart+xml"/>
  <Override PartName="/xl/charts/chart45.xml" ContentType="application/vnd.openxmlformats-officedocument.drawingml.chart+xml"/>
  <Override PartName="/xl/charts/chart63.xml" ContentType="application/vnd.openxmlformats-officedocument.drawingml.chart+xml"/>
  <Override PartName="/xl/charts/chart81.xml" ContentType="application/vnd.openxmlformats-officedocument.drawingml.chart+xml"/>
  <Override PartName="/xl/sharedStrings.xml" ContentType="application/vnd.openxmlformats-officedocument.spreadsheetml.sharedStrings+xml"/>
  <Override PartName="/xl/charts/chart23.xml" ContentType="application/vnd.openxmlformats-officedocument.drawingml.chart+xml"/>
  <Override PartName="/xl/charts/chart52.xml" ContentType="application/vnd.openxmlformats-officedocument.drawingml.chart+xml"/>
  <Override PartName="/xl/charts/chart70.xml" ContentType="application/vnd.openxmlformats-officedocument.drawingml.chart+xml"/>
  <Override PartName="/xl/worksheets/sheet18.xml" ContentType="application/vnd.openxmlformats-officedocument.spreadsheetml.worksheet+xml"/>
  <Override PartName="/xl/charts/chart9.xml" ContentType="application/vnd.openxmlformats-officedocument.drawingml.chart+xml"/>
  <Override PartName="/xl/charts/chart12.xml" ContentType="application/vnd.openxmlformats-officedocument.drawingml.chart+xml"/>
  <Override PartName="/xl/charts/chart30.xml" ContentType="application/vnd.openxmlformats-officedocument.drawingml.chart+xml"/>
  <Override PartName="/xl/charts/chart41.xml" ContentType="application/vnd.openxmlformats-officedocument.drawingml.chart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charts/chart7.xml" ContentType="application/vnd.openxmlformats-officedocument.drawingml.chart+xml"/>
  <Override PartName="/xl/charts/chart10.xml" ContentType="application/vnd.openxmlformats-officedocument.drawingml.chart+xml"/>
  <Override PartName="/xl/drawings/drawing9.xml" ContentType="application/vnd.openxmlformats-officedocument.drawing+xml"/>
  <Override PartName="/xl/worksheets/sheet14.xml" ContentType="application/vnd.openxmlformats-officedocument.spreadsheetml.worksheet+xml"/>
  <Override PartName="/xl/worksheets/sheet23.xml" ContentType="application/vnd.openxmlformats-officedocument.spreadsheetml.worksheet+xml"/>
  <Override PartName="/xl/charts/chart5.xml" ContentType="application/vnd.openxmlformats-officedocument.drawingml.chart+xml"/>
  <Override PartName="/xl/drawings/drawing7.xml" ContentType="application/vnd.openxmlformats-officedocument.drawing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worksheets/sheet21.xml" ContentType="application/vnd.openxmlformats-officedocument.spreadsheetml.worksheet+xml"/>
  <Override PartName="/xl/charts/chart3.xml" ContentType="application/vnd.openxmlformats-officedocument.drawingml.chart+xml"/>
  <Override PartName="/xl/drawings/drawing5.xml" ContentType="application/vnd.openxmlformats-officedocument.drawing+xml"/>
  <Override PartName="/xl/charts/chart59.xml" ContentType="application/vnd.openxmlformats-officedocument.drawingml.chart+xml"/>
  <Override PartName="/xl/charts/chart79.xml" ContentType="application/vnd.openxmlformats-officedocument.drawingml.chart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charts/chart39.xml" ContentType="application/vnd.openxmlformats-officedocument.drawingml.chart+xml"/>
  <Override PartName="/xl/charts/chart48.xml" ContentType="application/vnd.openxmlformats-officedocument.drawingml.chart+xml"/>
  <Override PartName="/xl/charts/chart57.xml" ContentType="application/vnd.openxmlformats-officedocument.drawingml.chart+xml"/>
  <Override PartName="/xl/charts/chart68.xml" ContentType="application/vnd.openxmlformats-officedocument.drawingml.chart+xml"/>
  <Override PartName="/xl/charts/chart77.xml" ContentType="application/vnd.openxmlformats-officedocument.drawingml.chart+xml"/>
  <Override PartName="/xl/charts/chart86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charts/chart19.xml" ContentType="application/vnd.openxmlformats-officedocument.drawingml.chart+xml"/>
  <Override PartName="/xl/charts/chart28.xml" ContentType="application/vnd.openxmlformats-officedocument.drawingml.chart+xml"/>
  <Override PartName="/xl/charts/chart37.xml" ContentType="application/vnd.openxmlformats-officedocument.drawingml.chart+xml"/>
  <Override PartName="/xl/charts/chart46.xml" ContentType="application/vnd.openxmlformats-officedocument.drawingml.chart+xml"/>
  <Override PartName="/xl/charts/chart55.xml" ContentType="application/vnd.openxmlformats-officedocument.drawingml.chart+xml"/>
  <Override PartName="/xl/charts/chart66.xml" ContentType="application/vnd.openxmlformats-officedocument.drawingml.chart+xml"/>
  <Override PartName="/xl/charts/chart75.xml" ContentType="application/vnd.openxmlformats-officedocument.drawingml.chart+xml"/>
  <Override PartName="/xl/drawings/drawing14.xml" ContentType="application/vnd.openxmlformats-officedocument.drawing+xml"/>
  <Override PartName="/xl/charts/chart84.xml" ContentType="application/vnd.openxmlformats-officedocument.drawingml.chart+xml"/>
  <Override PartName="/xl/charts/chart17.xml" ContentType="application/vnd.openxmlformats-officedocument.drawingml.chart+xml"/>
  <Override PartName="/xl/charts/chart26.xml" ContentType="application/vnd.openxmlformats-officedocument.drawingml.chart+xml"/>
  <Override PartName="/xl/charts/chart35.xml" ContentType="application/vnd.openxmlformats-officedocument.drawingml.chart+xml"/>
  <Override PartName="/xl/charts/chart44.xml" ContentType="application/vnd.openxmlformats-officedocument.drawingml.chart+xml"/>
  <Override PartName="/xl/charts/chart53.xml" ContentType="application/vnd.openxmlformats-officedocument.drawingml.chart+xml"/>
  <Override PartName="/xl/charts/chart64.xml" ContentType="application/vnd.openxmlformats-officedocument.drawingml.chart+xml"/>
  <Override PartName="/xl/drawings/drawing12.xml" ContentType="application/vnd.openxmlformats-officedocument.drawing+xml"/>
  <Override PartName="/xl/charts/chart73.xml" ContentType="application/vnd.openxmlformats-officedocument.drawingml.chart+xml"/>
  <Override PartName="/xl/charts/chart82.xml" ContentType="application/vnd.openxmlformats-officedocument.drawingml.char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charts/chart13.xml" ContentType="application/vnd.openxmlformats-officedocument.drawingml.chart+xml"/>
  <Override PartName="/xl/charts/chart15.xml" ContentType="application/vnd.openxmlformats-officedocument.drawingml.chart+xml"/>
  <Override PartName="/xl/charts/chart24.xml" ContentType="application/vnd.openxmlformats-officedocument.drawingml.chart+xml"/>
  <Override PartName="/xl/charts/chart33.xml" ContentType="application/vnd.openxmlformats-officedocument.drawingml.chart+xml"/>
  <Override PartName="/xl/charts/chart42.xml" ContentType="application/vnd.openxmlformats-officedocument.drawingml.chart+xml"/>
  <Override PartName="/xl/charts/chart51.xml" ContentType="application/vnd.openxmlformats-officedocument.drawingml.chart+xml"/>
  <Override PartName="/xl/drawings/drawing10.xml" ContentType="application/vnd.openxmlformats-officedocument.drawing+xml"/>
  <Override PartName="/xl/charts/chart62.xml" ContentType="application/vnd.openxmlformats-officedocument.drawingml.chart+xml"/>
  <Override PartName="/xl/charts/chart71.xml" ContentType="application/vnd.openxmlformats-officedocument.drawingml.chart+xml"/>
  <Override PartName="/xl/charts/chart80.xml" ContentType="application/vnd.openxmlformats-officedocument.drawingml.chart+xml"/>
  <Override PartName="/xl/worksheets/sheet17.xml" ContentType="application/vnd.openxmlformats-officedocument.spreadsheetml.worksheet+xml"/>
  <Override PartName="/xl/worksheets/sheet26.xml" ContentType="application/vnd.openxmlformats-officedocument.spreadsheetml.worksheet+xml"/>
  <Override PartName="/xl/charts/chart8.xml" ContentType="application/vnd.openxmlformats-officedocument.drawingml.chart+xml"/>
  <Override PartName="/xl/charts/chart11.xml" ContentType="application/vnd.openxmlformats-officedocument.drawingml.chart+xml"/>
  <Override PartName="/xl/charts/chart22.xml" ContentType="application/vnd.openxmlformats-officedocument.drawingml.chart+xml"/>
  <Override PartName="/xl/charts/chart31.xml" ContentType="application/vnd.openxmlformats-officedocument.drawingml.chart+xml"/>
  <Override PartName="/xl/charts/chart40.xml" ContentType="application/vnd.openxmlformats-officedocument.drawingml.chart+xml"/>
  <Override PartName="/xl/charts/chart60.xml" ContentType="application/vnd.openxmlformats-officedocument.drawingml.chart+xml"/>
  <Override PartName="/docProps/core.xml" ContentType="application/vnd.openxmlformats-package.core-properties+xml"/>
  <Override PartName="/xl/worksheets/sheet15.xml" ContentType="application/vnd.openxmlformats-officedocument.spreadsheetml.worksheet+xml"/>
  <Override PartName="/xl/charts/chart6.xml" ContentType="application/vnd.openxmlformats-officedocument.drawingml.chart+xml"/>
  <Override PartName="/xl/charts/chart20.xml" ContentType="application/vnd.openxmlformats-officedocument.drawingml.chart+xml"/>
  <Override PartName="/xl/worksheets/sheet9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drawings/drawing8.xml" ContentType="application/vnd.openxmlformats-officedocument.drawing+xml"/>
  <Override PartName="/xl/worksheets/sheet11.xml" ContentType="application/vnd.openxmlformats-officedocument.spreadsheetml.worksheet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harts/chart69.xml" ContentType="application/vnd.openxmlformats-officedocument.drawingml.chart+xml"/>
  <Default Extension="rels" ContentType="application/vnd.openxmlformats-package.relationships+xml"/>
  <Override PartName="/xl/worksheets/sheet5.xml" ContentType="application/vnd.openxmlformats-officedocument.spreadsheetml.worksheet+xml"/>
  <Override PartName="/xl/charts/chart29.xml" ContentType="application/vnd.openxmlformats-officedocument.drawingml.chart+xml"/>
  <Override PartName="/xl/charts/chart58.xml" ContentType="application/vnd.openxmlformats-officedocument.drawingml.chart+xml"/>
  <Override PartName="/xl/charts/chart76.xml" ContentType="application/vnd.openxmlformats-officedocument.drawingml.chart+xml"/>
  <Override PartName="/xl/charts/chart87.xml" ContentType="application/vnd.openxmlformats-officedocument.drawingml.chart+xml"/>
  <Override PartName="/xl/charts/chart18.xml" ContentType="application/vnd.openxmlformats-officedocument.drawingml.chart+xml"/>
  <Override PartName="/xl/charts/chart36.xml" ContentType="application/vnd.openxmlformats-officedocument.drawingml.chart+xml"/>
  <Override PartName="/xl/charts/chart47.xml" ContentType="application/vnd.openxmlformats-officedocument.drawingml.chart+xml"/>
  <Override PartName="/xl/charts/chart65.xml" ContentType="application/vnd.openxmlformats-officedocument.drawingml.chart+xml"/>
  <Override PartName="/xl/charts/chart83.xml" ContentType="application/vnd.openxmlformats-officedocument.drawingml.chart+xml"/>
  <Override PartName="/xl/worksheets/sheet1.xml" ContentType="application/vnd.openxmlformats-officedocument.spreadsheetml.worksheet+xml"/>
  <Override PartName="/xl/charts/chart25.xml" ContentType="application/vnd.openxmlformats-officedocument.drawingml.chart+xml"/>
  <Override PartName="/xl/charts/chart54.xml" ContentType="application/vnd.openxmlformats-officedocument.drawingml.chart+xml"/>
  <Override PartName="/xl/drawings/drawing11.xml" ContentType="application/vnd.openxmlformats-officedocument.drawing+xml"/>
  <Override PartName="/xl/charts/chart72.xml" ContentType="application/vnd.openxmlformats-officedocument.drawingml.chart+xml"/>
  <Override PartName="/xl/charts/chart14.xml" ContentType="application/vnd.openxmlformats-officedocument.drawingml.chart+xml"/>
  <Override PartName="/xl/charts/chart32.xml" ContentType="application/vnd.openxmlformats-officedocument.drawingml.chart+xml"/>
  <Override PartName="/xl/charts/chart43.xml" ContentType="application/vnd.openxmlformats-officedocument.drawingml.chart+xml"/>
  <Override PartName="/xl/charts/chart61.xml" ContentType="application/vnd.openxmlformats-officedocument.drawingml.chart+xml"/>
  <Override PartName="/xl/worksheets/sheet27.xml" ContentType="application/vnd.openxmlformats-officedocument.spreadsheetml.worksheet+xml"/>
  <Override PartName="/xl/charts/chart21.xml" ContentType="application/vnd.openxmlformats-officedocument.drawingml.chart+xml"/>
  <Override PartName="/xl/charts/chart50.xml" ContentType="application/vnd.openxmlformats-officedocument.drawingml.char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userName="Sara" reservationPassword="C7AC"/>
  <workbookPr defaultThemeVersion="124226"/>
  <bookViews>
    <workbookView xWindow="360" yWindow="420" windowWidth="18855" windowHeight="8160" firstSheet="1" activeTab="1"/>
  </bookViews>
  <sheets>
    <sheet name="Parte A_Global_Resumo_A" sheetId="26" state="hidden" r:id="rId1"/>
    <sheet name="Parte A_Global_Resumo_B" sheetId="31" r:id="rId2"/>
    <sheet name="Parte A_Global_Percentagem" sheetId="2" r:id="rId3"/>
    <sheet name="Gráf_Global_Parte A" sheetId="3" r:id="rId4"/>
    <sheet name="Parte A_Mascul" sheetId="5" r:id="rId5"/>
    <sheet name="Gráfico_Parte A_Mascul" sheetId="11" r:id="rId6"/>
    <sheet name="Parte A_Femin" sheetId="6" r:id="rId7"/>
    <sheet name="Gráficos_Parte A_Femin" sheetId="12" r:id="rId8"/>
    <sheet name="Parte A_Casado" sheetId="15" r:id="rId9"/>
    <sheet name="Gráf_Parte A_Casado" sheetId="16" r:id="rId10"/>
    <sheet name="Parte A_Não Casado" sheetId="20" r:id="rId11"/>
    <sheet name="Gráf_Parte A_Não Casado" sheetId="21" r:id="rId12"/>
    <sheet name="Parte A_Idade Mais 39a" sheetId="7" r:id="rId13"/>
    <sheet name="Gráficos_Parte A_Mais 39a" sheetId="13" r:id="rId14"/>
    <sheet name="Parte A_Idade Menos 39a" sheetId="8" r:id="rId15"/>
    <sheet name="Gráficos_Parte A_Menos 39a" sheetId="14" r:id="rId16"/>
    <sheet name="Parte A_Anos Serviço Mais 12a" sheetId="22" r:id="rId17"/>
    <sheet name="Gráf_Parte A_Mais 12a Serviço" sheetId="23" r:id="rId18"/>
    <sheet name="Parte A_Anos Serviço Menos 12a" sheetId="24" r:id="rId19"/>
    <sheet name="Gráf_Parte A_Menos 12a Serviço" sheetId="25" r:id="rId20"/>
    <sheet name="Parte A_Licenciado" sheetId="27" r:id="rId21"/>
    <sheet name="Gráf_Parte A_Licenciado" sheetId="28" r:id="rId22"/>
    <sheet name="Parte A_Não Licenciado" sheetId="29" r:id="rId23"/>
    <sheet name="Gráf_Parte A_Não Licenciado" sheetId="30" r:id="rId24"/>
    <sheet name="Parte A_Vítima" sheetId="32" r:id="rId25"/>
    <sheet name="Gráf_Parte A_Vítima" sheetId="34" r:id="rId26"/>
    <sheet name="Parte A_Não Vítima" sheetId="33" r:id="rId27"/>
    <sheet name="Gráf_Parte A_Não Vítima" sheetId="35" r:id="rId28"/>
  </sheets>
  <externalReferences>
    <externalReference r:id="rId29"/>
  </externalReferences>
  <definedNames>
    <definedName name="Print_Area" localSheetId="2">'Parte A_Global_Percentagem'!$A$1:$P$29</definedName>
    <definedName name="Print_Area" localSheetId="0">'Parte A_Global_Resumo_A'!$A$1:$T$31</definedName>
    <definedName name="Print_Area" localSheetId="1">'Parte A_Global_Resumo_B'!$A$1:$T$31</definedName>
  </definedNames>
  <calcPr calcId="125725" iterateCount="10000"/>
</workbook>
</file>

<file path=xl/calcChain.xml><?xml version="1.0" encoding="utf-8"?>
<calcChain xmlns="http://schemas.openxmlformats.org/spreadsheetml/2006/main">
  <c r="J28" i="29"/>
  <c r="J25"/>
  <c r="J24"/>
  <c r="J22"/>
  <c r="J21"/>
  <c r="J20"/>
  <c r="J19"/>
  <c r="J28" i="27"/>
  <c r="J25"/>
  <c r="J24"/>
  <c r="J22"/>
  <c r="J21"/>
  <c r="J20"/>
  <c r="J19"/>
  <c r="E23"/>
  <c r="E22"/>
  <c r="E21"/>
  <c r="E20"/>
  <c r="E19"/>
  <c r="E18"/>
  <c r="E17"/>
  <c r="E15"/>
  <c r="E14"/>
  <c r="E13"/>
  <c r="E12"/>
  <c r="E10"/>
  <c r="E9"/>
  <c r="E8"/>
  <c r="E7"/>
  <c r="E5"/>
  <c r="E4"/>
  <c r="AA30" i="26"/>
  <c r="AA31"/>
  <c r="AA32"/>
  <c r="AA33"/>
  <c r="AA34"/>
  <c r="AA35"/>
  <c r="AA36"/>
  <c r="AA37"/>
  <c r="AA38"/>
  <c r="AA39"/>
  <c r="AA40"/>
  <c r="AA29"/>
  <c r="AC51" l="1"/>
  <c r="AC50"/>
  <c r="AC48"/>
  <c r="AC47"/>
  <c r="AC45"/>
  <c r="AC44"/>
  <c r="AC43"/>
  <c r="AC42"/>
  <c r="AD45" s="1"/>
  <c r="AC40"/>
  <c r="AC39"/>
  <c r="AC38"/>
  <c r="AC37"/>
  <c r="AC36"/>
  <c r="AC35"/>
  <c r="AC34"/>
  <c r="AC33"/>
  <c r="AC32"/>
  <c r="AC31"/>
  <c r="AC30"/>
  <c r="AC29"/>
  <c r="AC28"/>
  <c r="AC27"/>
  <c r="AD40" s="1"/>
  <c r="AC25"/>
  <c r="AC24"/>
  <c r="AC23"/>
  <c r="AC22"/>
  <c r="AC21"/>
  <c r="AC20"/>
  <c r="AD25" s="1"/>
  <c r="AC19"/>
  <c r="AC17"/>
  <c r="AC16"/>
  <c r="AC15"/>
  <c r="AD16" s="1"/>
  <c r="AC14"/>
  <c r="AC12"/>
  <c r="AC11"/>
  <c r="AC10"/>
  <c r="AD11" s="1"/>
  <c r="AC9"/>
  <c r="AC7"/>
  <c r="AD7" s="1"/>
  <c r="AC6"/>
  <c r="AA51"/>
  <c r="AA50"/>
  <c r="AA48"/>
  <c r="AA47"/>
  <c r="AA45"/>
  <c r="AB45" s="1"/>
  <c r="AA44"/>
  <c r="AA43"/>
  <c r="AB43" s="1"/>
  <c r="AA42"/>
  <c r="AA28"/>
  <c r="AB40" s="1"/>
  <c r="AA27"/>
  <c r="AA25"/>
  <c r="AB25" s="1"/>
  <c r="AA24"/>
  <c r="AA23"/>
  <c r="AB23" s="1"/>
  <c r="AA22"/>
  <c r="AA21"/>
  <c r="AB21" s="1"/>
  <c r="AA20"/>
  <c r="AA19"/>
  <c r="AB19" s="1"/>
  <c r="AA17"/>
  <c r="AA16"/>
  <c r="AB16" s="1"/>
  <c r="AA15"/>
  <c r="AA14"/>
  <c r="AB14" s="1"/>
  <c r="AA12"/>
  <c r="AA11"/>
  <c r="AA10"/>
  <c r="AA9"/>
  <c r="AB10" s="1"/>
  <c r="AA7"/>
  <c r="AA6"/>
  <c r="AB7" s="1"/>
  <c r="AB44"/>
  <c r="AB42"/>
  <c r="AD39"/>
  <c r="AD38"/>
  <c r="AD37"/>
  <c r="AD36"/>
  <c r="AD35"/>
  <c r="AD34"/>
  <c r="AD33"/>
  <c r="AD32"/>
  <c r="AD31"/>
  <c r="AD30"/>
  <c r="AD29"/>
  <c r="AD28"/>
  <c r="AD27"/>
  <c r="AB27"/>
  <c r="AB24"/>
  <c r="AB22"/>
  <c r="AB20"/>
  <c r="AB17"/>
  <c r="AB15"/>
  <c r="AB11"/>
  <c r="AB9"/>
  <c r="AB6"/>
  <c r="E51"/>
  <c r="E50"/>
  <c r="E48"/>
  <c r="E47"/>
  <c r="E45"/>
  <c r="E44"/>
  <c r="E43"/>
  <c r="E42"/>
  <c r="E40"/>
  <c r="E39"/>
  <c r="E38"/>
  <c r="E37"/>
  <c r="E36"/>
  <c r="E35"/>
  <c r="E34"/>
  <c r="E33"/>
  <c r="E32"/>
  <c r="E31"/>
  <c r="E30"/>
  <c r="E29"/>
  <c r="E28"/>
  <c r="E27"/>
  <c r="E25"/>
  <c r="E24"/>
  <c r="E23"/>
  <c r="E22"/>
  <c r="E21"/>
  <c r="E20"/>
  <c r="E19"/>
  <c r="E17"/>
  <c r="E16"/>
  <c r="E15"/>
  <c r="E14"/>
  <c r="E12"/>
  <c r="E11"/>
  <c r="E10"/>
  <c r="E9"/>
  <c r="E7"/>
  <c r="E6"/>
  <c r="AD17" l="1"/>
  <c r="AD22"/>
  <c r="AD24"/>
  <c r="AD44"/>
  <c r="AD6"/>
  <c r="AD9"/>
  <c r="AD10"/>
  <c r="AD14"/>
  <c r="AD15"/>
  <c r="AD19"/>
  <c r="AD20"/>
  <c r="AD21"/>
  <c r="AD23"/>
  <c r="AB28"/>
  <c r="AB29"/>
  <c r="AB30"/>
  <c r="AB31"/>
  <c r="AB32"/>
  <c r="AB33"/>
  <c r="AB34"/>
  <c r="AB35"/>
  <c r="AB36"/>
  <c r="AB37"/>
  <c r="AB38"/>
  <c r="AB39"/>
  <c r="AD42"/>
  <c r="AD43"/>
  <c r="Y50"/>
  <c r="Y40"/>
  <c r="Y39"/>
  <c r="Y38"/>
  <c r="Y37"/>
  <c r="Y36"/>
  <c r="Y35"/>
  <c r="Y34"/>
  <c r="Y33"/>
  <c r="Y32"/>
  <c r="Y31"/>
  <c r="Y30"/>
  <c r="Y29"/>
  <c r="Y28"/>
  <c r="Y27"/>
  <c r="Z40" s="1"/>
  <c r="Y25"/>
  <c r="Y24"/>
  <c r="Y23"/>
  <c r="Y22"/>
  <c r="Y21"/>
  <c r="Y20"/>
  <c r="Z25" s="1"/>
  <c r="Y19"/>
  <c r="Y17"/>
  <c r="Y16"/>
  <c r="Y15"/>
  <c r="Z16" s="1"/>
  <c r="Y14"/>
  <c r="Y12"/>
  <c r="Y11"/>
  <c r="Y10"/>
  <c r="Z10" s="1"/>
  <c r="Y9"/>
  <c r="Y7"/>
  <c r="Y6"/>
  <c r="W50"/>
  <c r="W40"/>
  <c r="W39"/>
  <c r="W38"/>
  <c r="W37"/>
  <c r="W36"/>
  <c r="W35"/>
  <c r="W34"/>
  <c r="W33"/>
  <c r="W32"/>
  <c r="W31"/>
  <c r="W30"/>
  <c r="W29"/>
  <c r="W28"/>
  <c r="W27"/>
  <c r="Z39"/>
  <c r="Z37"/>
  <c r="Z35"/>
  <c r="Z33"/>
  <c r="Z31"/>
  <c r="Z29"/>
  <c r="Z27"/>
  <c r="Z23"/>
  <c r="Z19"/>
  <c r="Z14"/>
  <c r="Z7"/>
  <c r="Z21" l="1"/>
  <c r="Z28"/>
  <c r="Z30"/>
  <c r="Z32"/>
  <c r="Z34"/>
  <c r="Z36"/>
  <c r="Z38"/>
  <c r="X39"/>
  <c r="X30"/>
  <c r="X32"/>
  <c r="X34"/>
  <c r="X36"/>
  <c r="X38"/>
  <c r="X40"/>
  <c r="Z6"/>
  <c r="Z9"/>
  <c r="Z11"/>
  <c r="Z17"/>
  <c r="Z24"/>
  <c r="Z15"/>
  <c r="Z20"/>
  <c r="Z22"/>
  <c r="X27"/>
  <c r="X28"/>
  <c r="X29"/>
  <c r="X31"/>
  <c r="X33"/>
  <c r="X35"/>
  <c r="X37"/>
  <c r="U12"/>
  <c r="S12"/>
  <c r="Q12"/>
  <c r="O12"/>
  <c r="M12"/>
  <c r="K12"/>
  <c r="I12"/>
  <c r="G12"/>
  <c r="U51"/>
  <c r="U50"/>
  <c r="U48"/>
  <c r="U47"/>
  <c r="U45"/>
  <c r="U44"/>
  <c r="U43"/>
  <c r="V42" s="1"/>
  <c r="U42"/>
  <c r="U40"/>
  <c r="U39"/>
  <c r="U38"/>
  <c r="U37"/>
  <c r="U36"/>
  <c r="U35"/>
  <c r="U34"/>
  <c r="U33"/>
  <c r="U32"/>
  <c r="U31"/>
  <c r="U30"/>
  <c r="U29"/>
  <c r="U28"/>
  <c r="U27"/>
  <c r="U25"/>
  <c r="V25" s="1"/>
  <c r="U24"/>
  <c r="U23"/>
  <c r="U22"/>
  <c r="U21"/>
  <c r="V21" s="1"/>
  <c r="U20"/>
  <c r="U19"/>
  <c r="U17"/>
  <c r="U16"/>
  <c r="V16" s="1"/>
  <c r="U15"/>
  <c r="U14"/>
  <c r="U11"/>
  <c r="U10"/>
  <c r="V10" s="1"/>
  <c r="U9"/>
  <c r="U7"/>
  <c r="U6"/>
  <c r="S51"/>
  <c r="S50"/>
  <c r="S48"/>
  <c r="S47"/>
  <c r="S45"/>
  <c r="T45" s="1"/>
  <c r="S44"/>
  <c r="S43"/>
  <c r="S42"/>
  <c r="S40"/>
  <c r="S39"/>
  <c r="S38"/>
  <c r="S37"/>
  <c r="S36"/>
  <c r="S35"/>
  <c r="S34"/>
  <c r="S33"/>
  <c r="S32"/>
  <c r="S31"/>
  <c r="S30"/>
  <c r="S29"/>
  <c r="S28"/>
  <c r="T29" s="1"/>
  <c r="S27"/>
  <c r="S25"/>
  <c r="S24"/>
  <c r="S23"/>
  <c r="S22"/>
  <c r="S21"/>
  <c r="S20"/>
  <c r="S19"/>
  <c r="T24" s="1"/>
  <c r="S17"/>
  <c r="S16"/>
  <c r="S15"/>
  <c r="S14"/>
  <c r="T15" s="1"/>
  <c r="S11"/>
  <c r="S10"/>
  <c r="T9" s="1"/>
  <c r="S9"/>
  <c r="S7"/>
  <c r="S6"/>
  <c r="Q51"/>
  <c r="Q50"/>
  <c r="Q48"/>
  <c r="Q47"/>
  <c r="Q45"/>
  <c r="Q44"/>
  <c r="Q43"/>
  <c r="R44" s="1"/>
  <c r="Q42"/>
  <c r="Q40"/>
  <c r="Q39"/>
  <c r="Q38"/>
  <c r="Q37"/>
  <c r="Q36"/>
  <c r="Q35"/>
  <c r="Q34"/>
  <c r="Q33"/>
  <c r="Q32"/>
  <c r="Q31"/>
  <c r="Q30"/>
  <c r="Q29"/>
  <c r="Q28"/>
  <c r="R37" s="1"/>
  <c r="Q27"/>
  <c r="Q25"/>
  <c r="Q24"/>
  <c r="Q23"/>
  <c r="R23" s="1"/>
  <c r="Q22"/>
  <c r="Q21"/>
  <c r="Q20"/>
  <c r="Q19"/>
  <c r="R19" s="1"/>
  <c r="Q17"/>
  <c r="Q16"/>
  <c r="Q15"/>
  <c r="Q14"/>
  <c r="R14" s="1"/>
  <c r="Q11"/>
  <c r="Q10"/>
  <c r="Q9"/>
  <c r="Q7"/>
  <c r="R7" s="1"/>
  <c r="Q6"/>
  <c r="O51"/>
  <c r="O50"/>
  <c r="O48"/>
  <c r="O47"/>
  <c r="O45"/>
  <c r="O44"/>
  <c r="O43"/>
  <c r="P43" s="1"/>
  <c r="O42"/>
  <c r="O40"/>
  <c r="O39"/>
  <c r="O38"/>
  <c r="O37"/>
  <c r="O36"/>
  <c r="O35"/>
  <c r="O34"/>
  <c r="O33"/>
  <c r="O32"/>
  <c r="O31"/>
  <c r="O30"/>
  <c r="O29"/>
  <c r="O28"/>
  <c r="P35" s="1"/>
  <c r="O27"/>
  <c r="O25"/>
  <c r="O24"/>
  <c r="O23"/>
  <c r="O22"/>
  <c r="O21"/>
  <c r="O20"/>
  <c r="O19"/>
  <c r="P22" s="1"/>
  <c r="O17"/>
  <c r="O16"/>
  <c r="O15"/>
  <c r="O14"/>
  <c r="P17" s="1"/>
  <c r="O11"/>
  <c r="O10"/>
  <c r="P11" s="1"/>
  <c r="O9"/>
  <c r="O7"/>
  <c r="P6" s="1"/>
  <c r="O6"/>
  <c r="M51"/>
  <c r="M50"/>
  <c r="M48"/>
  <c r="M47"/>
  <c r="M45"/>
  <c r="M44"/>
  <c r="M43"/>
  <c r="N42" s="1"/>
  <c r="M42"/>
  <c r="M40"/>
  <c r="M39"/>
  <c r="M38"/>
  <c r="M37"/>
  <c r="M36"/>
  <c r="M35"/>
  <c r="M34"/>
  <c r="N34" s="1"/>
  <c r="M33"/>
  <c r="M32"/>
  <c r="M31"/>
  <c r="M30"/>
  <c r="M29"/>
  <c r="M28"/>
  <c r="M27"/>
  <c r="M25"/>
  <c r="N25" s="1"/>
  <c r="M24"/>
  <c r="M23"/>
  <c r="M22"/>
  <c r="M21"/>
  <c r="N21" s="1"/>
  <c r="M20"/>
  <c r="M19"/>
  <c r="M17"/>
  <c r="M16"/>
  <c r="N16" s="1"/>
  <c r="M15"/>
  <c r="M14"/>
  <c r="M11"/>
  <c r="M10"/>
  <c r="N10" s="1"/>
  <c r="M9"/>
  <c r="M7"/>
  <c r="M6"/>
  <c r="K51"/>
  <c r="K50"/>
  <c r="K48"/>
  <c r="K47"/>
  <c r="K45"/>
  <c r="L45" s="1"/>
  <c r="K44"/>
  <c r="K43"/>
  <c r="K42"/>
  <c r="K40"/>
  <c r="K39"/>
  <c r="K38"/>
  <c r="K37"/>
  <c r="K36"/>
  <c r="L36" s="1"/>
  <c r="K35"/>
  <c r="K34"/>
  <c r="K33"/>
  <c r="K32"/>
  <c r="K31"/>
  <c r="K30"/>
  <c r="K29"/>
  <c r="K28"/>
  <c r="L39" s="1"/>
  <c r="K27"/>
  <c r="K25"/>
  <c r="K24"/>
  <c r="K23"/>
  <c r="K22"/>
  <c r="K21"/>
  <c r="K20"/>
  <c r="K19"/>
  <c r="L24" s="1"/>
  <c r="K17"/>
  <c r="K16"/>
  <c r="K15"/>
  <c r="K14"/>
  <c r="L15" s="1"/>
  <c r="K11"/>
  <c r="K10"/>
  <c r="L9" s="1"/>
  <c r="K9"/>
  <c r="K7"/>
  <c r="K6"/>
  <c r="I51"/>
  <c r="I50"/>
  <c r="I48"/>
  <c r="I47"/>
  <c r="I45"/>
  <c r="I44"/>
  <c r="I43"/>
  <c r="J44" s="1"/>
  <c r="I42"/>
  <c r="I40"/>
  <c r="I39"/>
  <c r="I38"/>
  <c r="I37"/>
  <c r="I36"/>
  <c r="I35"/>
  <c r="I34"/>
  <c r="I33"/>
  <c r="I32"/>
  <c r="I31"/>
  <c r="I30"/>
  <c r="I29"/>
  <c r="I28"/>
  <c r="J28" s="1"/>
  <c r="I27"/>
  <c r="I25"/>
  <c r="I24"/>
  <c r="I23"/>
  <c r="I22"/>
  <c r="I21"/>
  <c r="I20"/>
  <c r="I19"/>
  <c r="J22" s="1"/>
  <c r="I17"/>
  <c r="I16"/>
  <c r="I15"/>
  <c r="I14"/>
  <c r="J17" s="1"/>
  <c r="I11"/>
  <c r="I10"/>
  <c r="J11" s="1"/>
  <c r="I9"/>
  <c r="I7"/>
  <c r="J6" s="1"/>
  <c r="I6"/>
  <c r="G51"/>
  <c r="G50"/>
  <c r="G48"/>
  <c r="G47"/>
  <c r="G45"/>
  <c r="G44"/>
  <c r="G43"/>
  <c r="H42" s="1"/>
  <c r="G42"/>
  <c r="G40"/>
  <c r="G39"/>
  <c r="G38"/>
  <c r="G37"/>
  <c r="G36"/>
  <c r="G35"/>
  <c r="G34"/>
  <c r="G33"/>
  <c r="G32"/>
  <c r="G31"/>
  <c r="G30"/>
  <c r="G29"/>
  <c r="G28"/>
  <c r="G27"/>
  <c r="G25"/>
  <c r="G24"/>
  <c r="G23"/>
  <c r="G22"/>
  <c r="G21"/>
  <c r="H21" s="1"/>
  <c r="G20"/>
  <c r="G19"/>
  <c r="G17"/>
  <c r="G16"/>
  <c r="G15"/>
  <c r="G14"/>
  <c r="G11"/>
  <c r="G10"/>
  <c r="H9" s="1"/>
  <c r="G9"/>
  <c r="G7"/>
  <c r="G6"/>
  <c r="V44"/>
  <c r="V34"/>
  <c r="V23"/>
  <c r="V19"/>
  <c r="V14"/>
  <c r="V7"/>
  <c r="T43"/>
  <c r="T30"/>
  <c r="T32"/>
  <c r="T22"/>
  <c r="T17"/>
  <c r="T11"/>
  <c r="T6"/>
  <c r="R42"/>
  <c r="R25"/>
  <c r="R21"/>
  <c r="R16"/>
  <c r="R10"/>
  <c r="P45"/>
  <c r="P40"/>
  <c r="P24"/>
  <c r="P20"/>
  <c r="P15"/>
  <c r="P9"/>
  <c r="N44"/>
  <c r="N38"/>
  <c r="N27"/>
  <c r="N23"/>
  <c r="N19"/>
  <c r="N14"/>
  <c r="N7"/>
  <c r="L43"/>
  <c r="L33"/>
  <c r="L28"/>
  <c r="L22"/>
  <c r="L17"/>
  <c r="L11"/>
  <c r="L6"/>
  <c r="J42"/>
  <c r="J24"/>
  <c r="J20"/>
  <c r="J15"/>
  <c r="J9"/>
  <c r="H44"/>
  <c r="H25"/>
  <c r="H14"/>
  <c r="H6"/>
  <c r="F43"/>
  <c r="F44"/>
  <c r="F45"/>
  <c r="F42"/>
  <c r="F28"/>
  <c r="F27"/>
  <c r="F35"/>
  <c r="F37"/>
  <c r="F39"/>
  <c r="F34"/>
  <c r="F31"/>
  <c r="F30"/>
  <c r="F33"/>
  <c r="F38"/>
  <c r="F40"/>
  <c r="F29"/>
  <c r="F36"/>
  <c r="F32"/>
  <c r="F20"/>
  <c r="F21"/>
  <c r="F22"/>
  <c r="F23"/>
  <c r="F24"/>
  <c r="F25"/>
  <c r="F19"/>
  <c r="F15"/>
  <c r="F16"/>
  <c r="F17"/>
  <c r="F14"/>
  <c r="F6"/>
  <c r="F10"/>
  <c r="F11"/>
  <c r="F9"/>
  <c r="F7"/>
  <c r="L20" l="1"/>
  <c r="T20"/>
  <c r="T37"/>
  <c r="H7"/>
  <c r="H11"/>
  <c r="H23"/>
  <c r="H37"/>
  <c r="H45"/>
  <c r="J7"/>
  <c r="J10"/>
  <c r="J16"/>
  <c r="J25"/>
  <c r="J33"/>
  <c r="J45"/>
  <c r="L7"/>
  <c r="L10"/>
  <c r="L16"/>
  <c r="L25"/>
  <c r="L40"/>
  <c r="L31"/>
  <c r="L35"/>
  <c r="L42"/>
  <c r="L44"/>
  <c r="N6"/>
  <c r="N9"/>
  <c r="N11"/>
  <c r="N15"/>
  <c r="N17"/>
  <c r="N20"/>
  <c r="N22"/>
  <c r="N24"/>
  <c r="N30"/>
  <c r="N29"/>
  <c r="N37"/>
  <c r="N45"/>
  <c r="P7"/>
  <c r="P10"/>
  <c r="P16"/>
  <c r="P25"/>
  <c r="P31"/>
  <c r="P42"/>
  <c r="P44"/>
  <c r="R6"/>
  <c r="R9"/>
  <c r="R11"/>
  <c r="R15"/>
  <c r="R17"/>
  <c r="R20"/>
  <c r="R22"/>
  <c r="R24"/>
  <c r="R30"/>
  <c r="R45"/>
  <c r="T7"/>
  <c r="T10"/>
  <c r="T16"/>
  <c r="T25"/>
  <c r="T38"/>
  <c r="T42"/>
  <c r="T44"/>
  <c r="V6"/>
  <c r="V9"/>
  <c r="V11"/>
  <c r="V15"/>
  <c r="V17"/>
  <c r="V20"/>
  <c r="V22"/>
  <c r="V24"/>
  <c r="V40"/>
  <c r="V45"/>
  <c r="H19"/>
  <c r="H43"/>
  <c r="J14"/>
  <c r="J19"/>
  <c r="J21"/>
  <c r="J23"/>
  <c r="J43"/>
  <c r="L14"/>
  <c r="L19"/>
  <c r="L21"/>
  <c r="L23"/>
  <c r="N32"/>
  <c r="N43"/>
  <c r="P14"/>
  <c r="P19"/>
  <c r="P21"/>
  <c r="P23"/>
  <c r="R32"/>
  <c r="R43"/>
  <c r="T14"/>
  <c r="T19"/>
  <c r="T21"/>
  <c r="T23"/>
  <c r="T27"/>
  <c r="T34"/>
  <c r="V30"/>
  <c r="V38"/>
  <c r="V43"/>
  <c r="H24"/>
  <c r="H27"/>
  <c r="J29"/>
  <c r="P33"/>
  <c r="R29"/>
  <c r="L38"/>
  <c r="J36"/>
  <c r="P36"/>
  <c r="R34"/>
  <c r="R38"/>
  <c r="T33"/>
  <c r="L29"/>
  <c r="L37"/>
  <c r="R27"/>
  <c r="P28"/>
  <c r="P39"/>
  <c r="P38"/>
  <c r="P29"/>
  <c r="P37"/>
  <c r="L32"/>
  <c r="L27"/>
  <c r="L34"/>
  <c r="L30"/>
  <c r="J40"/>
  <c r="J39"/>
  <c r="H29"/>
  <c r="V28"/>
  <c r="V32"/>
  <c r="V36"/>
  <c r="V39"/>
  <c r="T36"/>
  <c r="T40"/>
  <c r="R28"/>
  <c r="R35"/>
  <c r="R39"/>
  <c r="R31"/>
  <c r="R33"/>
  <c r="P32"/>
  <c r="P27"/>
  <c r="P34"/>
  <c r="P30"/>
  <c r="J30"/>
  <c r="J32"/>
  <c r="J34"/>
  <c r="J38"/>
  <c r="J35"/>
  <c r="J31"/>
  <c r="H30"/>
  <c r="H32"/>
  <c r="V27"/>
  <c r="V29"/>
  <c r="V31"/>
  <c r="V33"/>
  <c r="V35"/>
  <c r="V37"/>
  <c r="T28"/>
  <c r="T35"/>
  <c r="T39"/>
  <c r="T31"/>
  <c r="N36"/>
  <c r="J27"/>
  <c r="J37"/>
  <c r="H34"/>
  <c r="H38"/>
  <c r="R36"/>
  <c r="R40"/>
  <c r="N28"/>
  <c r="N35"/>
  <c r="N39"/>
  <c r="N31"/>
  <c r="N33"/>
  <c r="N40"/>
  <c r="H36"/>
  <c r="H28"/>
  <c r="H35"/>
  <c r="H39"/>
  <c r="H31"/>
  <c r="H33"/>
  <c r="H40"/>
  <c r="H10"/>
  <c r="H20"/>
  <c r="H22"/>
  <c r="H17"/>
  <c r="H16"/>
  <c r="H15"/>
  <c r="W51" l="1"/>
  <c r="W48"/>
  <c r="W47"/>
  <c r="W45"/>
  <c r="W44"/>
  <c r="W43"/>
  <c r="W42"/>
  <c r="W25"/>
  <c r="W24"/>
  <c r="W23"/>
  <c r="W22"/>
  <c r="W21"/>
  <c r="W20"/>
  <c r="W19"/>
  <c r="W17"/>
  <c r="W16"/>
  <c r="W15"/>
  <c r="W14"/>
  <c r="W12"/>
  <c r="W11"/>
  <c r="W10"/>
  <c r="W9"/>
  <c r="W7"/>
  <c r="W6"/>
  <c r="X6" l="1"/>
  <c r="X9"/>
  <c r="X14"/>
  <c r="X19"/>
  <c r="Y43"/>
  <c r="Y45"/>
  <c r="Y48"/>
  <c r="Y51"/>
  <c r="Y42"/>
  <c r="Y44"/>
  <c r="Y47"/>
  <c r="X43"/>
  <c r="X11"/>
  <c r="X16"/>
  <c r="X21"/>
  <c r="X23"/>
  <c r="X25"/>
  <c r="X42"/>
  <c r="X44"/>
  <c r="X7"/>
  <c r="X10"/>
  <c r="X15"/>
  <c r="X17"/>
  <c r="X20"/>
  <c r="X22"/>
  <c r="X24"/>
  <c r="X45"/>
  <c r="Z44" l="1"/>
  <c r="Z42"/>
  <c r="Z45"/>
  <c r="Z43"/>
</calcChain>
</file>

<file path=xl/sharedStrings.xml><?xml version="1.0" encoding="utf-8"?>
<sst xmlns="http://schemas.openxmlformats.org/spreadsheetml/2006/main" count="799" uniqueCount="67">
  <si>
    <t>PARTE A</t>
  </si>
  <si>
    <t>1. Género</t>
  </si>
  <si>
    <t>%</t>
  </si>
  <si>
    <r>
      <t>6. Profissão</t>
    </r>
    <r>
      <rPr>
        <sz val="11"/>
        <color indexed="8"/>
        <rFont val="Arial"/>
        <family val="2"/>
      </rPr>
      <t xml:space="preserve"> </t>
    </r>
  </si>
  <si>
    <t>Masculino</t>
  </si>
  <si>
    <t xml:space="preserve">Enfermeiro </t>
  </si>
  <si>
    <t>Feminino</t>
  </si>
  <si>
    <t>Assistente Op</t>
  </si>
  <si>
    <t>2. Nacionalidade</t>
  </si>
  <si>
    <t xml:space="preserve">Administrativo </t>
  </si>
  <si>
    <t>Portuguesa</t>
  </si>
  <si>
    <t>Médico</t>
  </si>
  <si>
    <t>Europeia</t>
  </si>
  <si>
    <t>Outra</t>
  </si>
  <si>
    <t>Não Europeia</t>
  </si>
  <si>
    <t>Técnico Diagnóstico Terapêutica</t>
  </si>
  <si>
    <t>3. Idade</t>
  </si>
  <si>
    <r>
      <t>Fisioterapeuta</t>
    </r>
    <r>
      <rPr>
        <sz val="8"/>
        <color indexed="8"/>
        <rFont val="Calibri"/>
        <family val="2"/>
      </rPr>
      <t xml:space="preserve"> </t>
    </r>
  </si>
  <si>
    <t>4. Estado Civil</t>
  </si>
  <si>
    <t>Empregado limpeza</t>
  </si>
  <si>
    <t>Solteiro</t>
  </si>
  <si>
    <t>Empregado Bar</t>
  </si>
  <si>
    <t>Casado</t>
  </si>
  <si>
    <t xml:space="preserve">Farmacêutico </t>
  </si>
  <si>
    <t>Divorciado</t>
  </si>
  <si>
    <t xml:space="preserve">Psicólogo </t>
  </si>
  <si>
    <t>Viúvo</t>
  </si>
  <si>
    <t>Terap Ocupacional</t>
  </si>
  <si>
    <t xml:space="preserve">5. Habilitações Académicas </t>
  </si>
  <si>
    <r>
      <t>Ed. Infância</t>
    </r>
    <r>
      <rPr>
        <sz val="8"/>
        <color indexed="8"/>
        <rFont val="Calibri"/>
        <family val="2"/>
      </rPr>
      <t xml:space="preserve"> </t>
    </r>
  </si>
  <si>
    <t>&lt; que o 12º ano</t>
  </si>
  <si>
    <r>
      <t>Nutricionista</t>
    </r>
    <r>
      <rPr>
        <sz val="8"/>
        <color indexed="8"/>
        <rFont val="Calibri"/>
        <family val="2"/>
      </rPr>
      <t xml:space="preserve"> </t>
    </r>
  </si>
  <si>
    <t>12º ano</t>
  </si>
  <si>
    <t>7. Identifique o Hospital onde trabalha</t>
  </si>
  <si>
    <t xml:space="preserve">Licenciatura </t>
  </si>
  <si>
    <t xml:space="preserve">Pós-graduação </t>
  </si>
  <si>
    <t xml:space="preserve">Mestrado </t>
  </si>
  <si>
    <t xml:space="preserve">Doutoramento </t>
  </si>
  <si>
    <t>Outro</t>
  </si>
  <si>
    <t>8. Numero de horas de trabalho / semana (média)</t>
  </si>
  <si>
    <r>
      <t>9. Há quanto tempo trabalha no Hospital referido</t>
    </r>
    <r>
      <rPr>
        <sz val="11"/>
        <color indexed="8"/>
        <rFont val="Calibri"/>
        <family val="2"/>
        <scheme val="minor"/>
      </rPr>
      <t xml:space="preserve"> (média)</t>
    </r>
  </si>
  <si>
    <t>9.1. Meses</t>
  </si>
  <si>
    <t>9.2. Anos</t>
  </si>
  <si>
    <r>
      <t>8. Numero de horas de trabalho / semana</t>
    </r>
    <r>
      <rPr>
        <sz val="11"/>
        <color indexed="8"/>
        <rFont val="Arial"/>
        <family val="2"/>
      </rPr>
      <t xml:space="preserve"> </t>
    </r>
  </si>
  <si>
    <t xml:space="preserve">No CHLC </t>
  </si>
  <si>
    <t>Fora do CHLC</t>
  </si>
  <si>
    <r>
      <t>9. Há quanto tempo trabalha no Hospital referido</t>
    </r>
    <r>
      <rPr>
        <sz val="11"/>
        <color indexed="8"/>
        <rFont val="Arial"/>
        <family val="2"/>
      </rPr>
      <t xml:space="preserve"> </t>
    </r>
  </si>
  <si>
    <t>Meses</t>
  </si>
  <si>
    <t>Anos</t>
  </si>
  <si>
    <t>Hospital Dona Estefânia</t>
  </si>
  <si>
    <t xml:space="preserve">Hospital Sto António Capuchos </t>
  </si>
  <si>
    <t>Hospital de S. José</t>
  </si>
  <si>
    <t>Hospital de Santa Marta</t>
  </si>
  <si>
    <t>Global</t>
  </si>
  <si>
    <t>8. Nº de horas de trabalho / semana (média)</t>
  </si>
  <si>
    <t>Não casado</t>
  </si>
  <si>
    <t>Mais 12a Svç</t>
  </si>
  <si>
    <t>Menos 12a Svç</t>
  </si>
  <si>
    <t>Nº</t>
  </si>
  <si>
    <t>Licenciado</t>
  </si>
  <si>
    <t>Não Licenciado</t>
  </si>
  <si>
    <t>Mais 39 anos</t>
  </si>
  <si>
    <t>Menos 39 anos</t>
  </si>
  <si>
    <t xml:space="preserve">8.1. No CHLC </t>
  </si>
  <si>
    <t>8.2. Fora do CHLC</t>
  </si>
  <si>
    <t>Vítima</t>
  </si>
  <si>
    <t>Não Vítima</t>
  </si>
</sst>
</file>

<file path=xl/styles.xml><?xml version="1.0" encoding="utf-8"?>
<styleSheet xmlns="http://schemas.openxmlformats.org/spreadsheetml/2006/main">
  <numFmts count="1">
    <numFmt numFmtId="164" formatCode="0.0%"/>
  </numFmts>
  <fonts count="6"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Arial"/>
      <family val="2"/>
    </font>
    <font>
      <sz val="8"/>
      <color indexed="8"/>
      <name val="Calibri"/>
      <family val="2"/>
    </font>
    <font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94">
    <xf numFmtId="0" fontId="0" fillId="0" borderId="0" xfId="0"/>
    <xf numFmtId="0" fontId="0" fillId="0" borderId="0" xfId="0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1" fillId="2" borderId="4" xfId="1" applyBorder="1" applyAlignment="1">
      <alignment horizontal="center"/>
    </xf>
    <xf numFmtId="9" fontId="1" fillId="2" borderId="4" xfId="1" applyNumberFormat="1" applyBorder="1" applyAlignment="1">
      <alignment horizontal="center"/>
    </xf>
    <xf numFmtId="0" fontId="0" fillId="3" borderId="5" xfId="0" applyFill="1" applyBorder="1"/>
    <xf numFmtId="0" fontId="0" fillId="3" borderId="8" xfId="0" applyFill="1" applyBorder="1"/>
    <xf numFmtId="0" fontId="1" fillId="3" borderId="4" xfId="1" applyFill="1" applyBorder="1" applyAlignment="1">
      <alignment horizontal="center"/>
    </xf>
    <xf numFmtId="0" fontId="0" fillId="0" borderId="9" xfId="0" applyBorder="1"/>
    <xf numFmtId="0" fontId="0" fillId="3" borderId="10" xfId="0" applyFill="1" applyBorder="1"/>
    <xf numFmtId="0" fontId="0" fillId="3" borderId="11" xfId="0" applyFill="1" applyBorder="1"/>
    <xf numFmtId="9" fontId="0" fillId="0" borderId="12" xfId="0" applyNumberFormat="1" applyBorder="1"/>
    <xf numFmtId="0" fontId="0" fillId="0" borderId="8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2" fontId="1" fillId="2" borderId="4" xfId="1" applyNumberFormat="1" applyBorder="1" applyAlignment="1">
      <alignment horizontal="center"/>
    </xf>
    <xf numFmtId="0" fontId="0" fillId="0" borderId="14" xfId="0" applyBorder="1"/>
    <xf numFmtId="0" fontId="0" fillId="0" borderId="15" xfId="0" applyBorder="1"/>
    <xf numFmtId="0" fontId="1" fillId="2" borderId="16" xfId="1" applyBorder="1" applyAlignment="1">
      <alignment horizontal="center"/>
    </xf>
    <xf numFmtId="0" fontId="0" fillId="0" borderId="10" xfId="0" applyFill="1" applyBorder="1"/>
    <xf numFmtId="0" fontId="0" fillId="0" borderId="13" xfId="0" applyFill="1" applyBorder="1"/>
    <xf numFmtId="0" fontId="0" fillId="0" borderId="11" xfId="0" applyFill="1" applyBorder="1"/>
    <xf numFmtId="0" fontId="0" fillId="0" borderId="6" xfId="0" applyFill="1" applyBorder="1"/>
    <xf numFmtId="0" fontId="0" fillId="0" borderId="7" xfId="0" applyFill="1" applyBorder="1"/>
    <xf numFmtId="1" fontId="1" fillId="2" borderId="4" xfId="1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0" xfId="0" applyFill="1" applyAlignment="1">
      <alignment horizontal="center"/>
    </xf>
    <xf numFmtId="2" fontId="0" fillId="0" borderId="0" xfId="0" applyNumberFormat="1" applyFill="1" applyAlignment="1">
      <alignment horizontal="center"/>
    </xf>
    <xf numFmtId="0" fontId="1" fillId="0" borderId="4" xfId="1" applyFill="1" applyBorder="1" applyAlignment="1">
      <alignment horizontal="center"/>
    </xf>
    <xf numFmtId="2" fontId="1" fillId="0" borderId="4" xfId="1" applyNumberFormat="1" applyFill="1" applyBorder="1" applyAlignment="1">
      <alignment horizontal="center"/>
    </xf>
    <xf numFmtId="0" fontId="1" fillId="0" borderId="16" xfId="1" applyFill="1" applyBorder="1" applyAlignment="1">
      <alignment horizontal="center"/>
    </xf>
    <xf numFmtId="2" fontId="1" fillId="0" borderId="16" xfId="1" applyNumberFormat="1" applyFill="1" applyBorder="1" applyAlignment="1">
      <alignment horizontal="center"/>
    </xf>
    <xf numFmtId="2" fontId="1" fillId="0" borderId="1" xfId="1" applyNumberFormat="1" applyFill="1" applyBorder="1" applyAlignment="1">
      <alignment horizontal="center"/>
    </xf>
    <xf numFmtId="2" fontId="1" fillId="0" borderId="3" xfId="1" applyNumberFormat="1" applyFill="1" applyBorder="1" applyAlignment="1">
      <alignment horizontal="center"/>
    </xf>
    <xf numFmtId="2" fontId="0" fillId="0" borderId="3" xfId="0" applyNumberFormat="1" applyFill="1" applyBorder="1" applyAlignment="1">
      <alignment horizontal="left" vertical="center"/>
    </xf>
    <xf numFmtId="0" fontId="0" fillId="0" borderId="0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1" fontId="1" fillId="0" borderId="4" xfId="1" applyNumberFormat="1" applyFill="1" applyBorder="1" applyAlignment="1">
      <alignment horizontal="center"/>
    </xf>
    <xf numFmtId="0" fontId="0" fillId="0" borderId="0" xfId="0" applyFill="1" applyBorder="1" applyAlignment="1">
      <alignment horizontal="left"/>
    </xf>
    <xf numFmtId="0" fontId="0" fillId="0" borderId="3" xfId="0" applyFill="1" applyBorder="1" applyAlignment="1"/>
    <xf numFmtId="0" fontId="0" fillId="0" borderId="1" xfId="0" applyFill="1" applyBorder="1" applyAlignment="1">
      <alignment horizontal="left"/>
    </xf>
    <xf numFmtId="0" fontId="0" fillId="0" borderId="3" xfId="0" applyFill="1" applyBorder="1" applyAlignment="1">
      <alignment horizontal="left"/>
    </xf>
    <xf numFmtId="0" fontId="0" fillId="0" borderId="3" xfId="0" applyBorder="1" applyAlignment="1"/>
    <xf numFmtId="0" fontId="0" fillId="4" borderId="4" xfId="0" applyFill="1" applyBorder="1" applyAlignment="1">
      <alignment horizontal="center" vertical="center"/>
    </xf>
    <xf numFmtId="2" fontId="2" fillId="4" borderId="4" xfId="0" applyNumberFormat="1" applyFont="1" applyFill="1" applyBorder="1" applyAlignment="1">
      <alignment horizontal="center" vertical="center"/>
    </xf>
    <xf numFmtId="0" fontId="0" fillId="4" borderId="5" xfId="0" applyFill="1" applyBorder="1"/>
    <xf numFmtId="0" fontId="0" fillId="4" borderId="6" xfId="0" applyFill="1" applyBorder="1"/>
    <xf numFmtId="0" fontId="0" fillId="4" borderId="7" xfId="0" applyFill="1" applyBorder="1"/>
    <xf numFmtId="0" fontId="0" fillId="4" borderId="9" xfId="0" applyFill="1" applyBorder="1"/>
    <xf numFmtId="0" fontId="0" fillId="4" borderId="13" xfId="0" applyFill="1" applyBorder="1"/>
    <xf numFmtId="0" fontId="0" fillId="4" borderId="8" xfId="0" applyFill="1" applyBorder="1"/>
    <xf numFmtId="0" fontId="0" fillId="4" borderId="10" xfId="0" applyFill="1" applyBorder="1"/>
    <xf numFmtId="0" fontId="0" fillId="4" borderId="11" xfId="0" applyFill="1" applyBorder="1"/>
    <xf numFmtId="0" fontId="0" fillId="4" borderId="14" xfId="0" applyFill="1" applyBorder="1"/>
    <xf numFmtId="0" fontId="0" fillId="4" borderId="15" xfId="0" applyFill="1" applyBorder="1"/>
    <xf numFmtId="0" fontId="0" fillId="0" borderId="14" xfId="0" applyFill="1" applyBorder="1"/>
    <xf numFmtId="0" fontId="0" fillId="0" borderId="9" xfId="0" applyFill="1" applyBorder="1"/>
    <xf numFmtId="0" fontId="0" fillId="0" borderId="15" xfId="0" applyFill="1" applyBorder="1"/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164" fontId="1" fillId="2" borderId="4" xfId="1" applyNumberFormat="1" applyBorder="1" applyAlignment="1">
      <alignment horizontal="center"/>
    </xf>
    <xf numFmtId="164" fontId="0" fillId="0" borderId="12" xfId="0" applyNumberFormat="1" applyBorder="1"/>
    <xf numFmtId="164" fontId="1" fillId="2" borderId="16" xfId="1" applyNumberFormat="1" applyBorder="1" applyAlignment="1">
      <alignment horizontal="center"/>
    </xf>
    <xf numFmtId="164" fontId="1" fillId="3" borderId="4" xfId="1" applyNumberFormat="1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8" xfId="0" applyFill="1" applyBorder="1"/>
    <xf numFmtId="0" fontId="2" fillId="4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left"/>
    </xf>
    <xf numFmtId="0" fontId="0" fillId="5" borderId="2" xfId="0" applyFill="1" applyBorder="1" applyAlignment="1">
      <alignment horizontal="left"/>
    </xf>
    <xf numFmtId="0" fontId="0" fillId="5" borderId="1" xfId="0" applyFill="1" applyBorder="1"/>
    <xf numFmtId="0" fontId="0" fillId="5" borderId="2" xfId="0" applyFill="1" applyBorder="1"/>
    <xf numFmtId="0" fontId="0" fillId="5" borderId="3" xfId="0" applyFill="1" applyBorder="1"/>
    <xf numFmtId="0" fontId="0" fillId="5" borderId="3" xfId="0" applyFill="1" applyBorder="1" applyAlignment="1">
      <alignment horizontal="left"/>
    </xf>
    <xf numFmtId="0" fontId="0" fillId="0" borderId="1" xfId="0" applyBorder="1"/>
    <xf numFmtId="0" fontId="0" fillId="0" borderId="2" xfId="0" applyBorder="1"/>
    <xf numFmtId="0" fontId="0" fillId="0" borderId="17" xfId="0" applyBorder="1"/>
    <xf numFmtId="0" fontId="0" fillId="0" borderId="3" xfId="0" applyBorder="1"/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</cellXfs>
  <cellStyles count="2">
    <cellStyle name="Incorrecto" xfId="1" builtinId="27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Género</a:t>
            </a:r>
          </a:p>
        </c:rich>
      </c:tx>
      <c:layout>
        <c:manualLayout>
          <c:xMode val="edge"/>
          <c:yMode val="edge"/>
          <c:x val="0.53735411198600158"/>
          <c:y val="5.5555555555555455E-2"/>
        </c:manualLayout>
      </c:layout>
      <c:spPr>
        <a:noFill/>
      </c:spPr>
    </c:title>
    <c:view3D>
      <c:rotX val="40"/>
      <c:rotY val="28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0"/>
              <c:layout>
                <c:manualLayout>
                  <c:x val="-0.20555555555555555"/>
                  <c:y val="-0.20370370370370369"/>
                </c:manualLayout>
              </c:layout>
              <c:dLblPos val="ctr"/>
              <c:showVal val="1"/>
              <c:showPercent val="1"/>
              <c:separator>
</c:separator>
            </c:dLbl>
            <c:dLbl>
              <c:idx val="1"/>
              <c:layout>
                <c:manualLayout>
                  <c:x val="0.263888888888892"/>
                  <c:y val="0.22685185185185186"/>
                </c:manualLayout>
              </c:layout>
              <c:dLblPos val="ctr"/>
              <c:showVal val="1"/>
              <c:showPercent val="1"/>
              <c:separator>
</c:separator>
            </c:dLbl>
            <c:numFmt formatCode="0.0%" sourceLinked="0"/>
            <c:txPr>
              <a:bodyPr/>
              <a:lstStyle/>
              <a:p>
                <a:pPr>
                  <a:defRPr sz="1600"/>
                </a:pPr>
                <a:endParaRPr lang="pt-PT"/>
              </a:p>
            </c:txPr>
            <c:dLblPos val="ctr"/>
            <c:showVal val="1"/>
            <c:showPercent val="1"/>
            <c:separator>
</c:separator>
            <c:showLeaderLines val="1"/>
          </c:dLbls>
          <c:cat>
            <c:strRef>
              <c:f>'Parte A_Global_Percentagem'!$C$4:$C$5</c:f>
              <c:strCache>
                <c:ptCount val="2"/>
                <c:pt idx="0">
                  <c:v>Masculino</c:v>
                </c:pt>
                <c:pt idx="1">
                  <c:v>Feminino</c:v>
                </c:pt>
              </c:strCache>
            </c:strRef>
          </c:cat>
          <c:val>
            <c:numRef>
              <c:f>'Parte A_Global_Percentagem'!$E$4:$E$5</c:f>
              <c:numCache>
                <c:formatCode>General</c:formatCode>
                <c:ptCount val="2"/>
                <c:pt idx="0">
                  <c:v>174</c:v>
                </c:pt>
                <c:pt idx="1">
                  <c:v>658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 sz="1100"/>
          </a:pPr>
          <a:endParaRPr lang="pt-PT"/>
        </a:p>
      </c:txPr>
    </c:legend>
    <c:plotVisOnly val="1"/>
  </c:chart>
  <c:printSettings>
    <c:headerFooter/>
    <c:pageMargins b="0.75000000000000711" l="0.70000000000000062" r="0.70000000000000062" t="0.75000000000000711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Nacionalidade</a:t>
            </a:r>
          </a:p>
        </c:rich>
      </c:tx>
      <c:layout>
        <c:manualLayout>
          <c:xMode val="edge"/>
          <c:yMode val="edge"/>
          <c:x val="0.45136811023622081"/>
          <c:y val="3.7037037037037056E-2"/>
        </c:manualLayout>
      </c:layout>
    </c:title>
    <c:view3D>
      <c:rotX val="40"/>
      <c:rotY val="32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0"/>
              <c:spPr/>
              <c:txPr>
                <a:bodyPr/>
                <a:lstStyle/>
                <a:p>
                  <a:pPr>
                    <a:defRPr sz="1800"/>
                  </a:pPr>
                  <a:endParaRPr lang="pt-PT"/>
                </a:p>
              </c:txPr>
            </c:dLbl>
            <c:dLbl>
              <c:idx val="1"/>
              <c:layout>
                <c:manualLayout>
                  <c:x val="-0.16666666666666663"/>
                  <c:y val="-0.22222222222222224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7.7777777777777779E-2"/>
                  <c:y val="-0.28703703703703703"/>
                </c:manualLayout>
              </c:layout>
              <c:dLblPos val="ctr"/>
              <c:showPercent val="1"/>
            </c:dLbl>
            <c:txPr>
              <a:bodyPr/>
              <a:lstStyle/>
              <a:p>
                <a:pPr>
                  <a:defRPr sz="2400"/>
                </a:pPr>
                <a:endParaRPr lang="pt-PT"/>
              </a:p>
            </c:txPr>
            <c:dLblPos val="ctr"/>
            <c:showPercent val="1"/>
            <c:showLeaderLines val="1"/>
          </c:dLbls>
          <c:cat>
            <c:strRef>
              <c:f>'Parte A_Global_Percentagem'!$C$7:$C$9</c:f>
              <c:strCache>
                <c:ptCount val="3"/>
                <c:pt idx="0">
                  <c:v>Portuguesa</c:v>
                </c:pt>
                <c:pt idx="1">
                  <c:v>Europeia</c:v>
                </c:pt>
                <c:pt idx="2">
                  <c:v>Não Europeia</c:v>
                </c:pt>
              </c:strCache>
            </c:strRef>
          </c:cat>
          <c:val>
            <c:numRef>
              <c:f>'Parte A_Global_Percentagem'!$E$7:$E$9</c:f>
              <c:numCache>
                <c:formatCode>General</c:formatCode>
                <c:ptCount val="3"/>
                <c:pt idx="0">
                  <c:v>800</c:v>
                </c:pt>
                <c:pt idx="1">
                  <c:v>8</c:v>
                </c:pt>
                <c:pt idx="2">
                  <c:v>8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/>
          </a:pPr>
          <a:endParaRPr lang="pt-PT"/>
        </a:p>
      </c:txPr>
    </c:legend>
    <c:plotVisOnly val="1"/>
  </c:chart>
  <c:printSettings>
    <c:headerFooter/>
    <c:pageMargins b="0.75000000000000711" l="0.70000000000000062" r="0.70000000000000062" t="0.75000000000000711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Estado Civil</a:t>
            </a:r>
          </a:p>
        </c:rich>
      </c:tx>
    </c:title>
    <c:view3D>
      <c:rotX val="40"/>
      <c:rotY val="33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2"/>
              <c:layout>
                <c:manualLayout>
                  <c:x val="-0.24722222222222431"/>
                  <c:y val="-0.18055555555555555"/>
                </c:manualLayout>
              </c:layout>
              <c:dLblPos val="ctr"/>
              <c:showPercent val="1"/>
            </c:dLbl>
            <c:dLbl>
              <c:idx val="3"/>
              <c:layout>
                <c:manualLayout>
                  <c:x val="-0.13333333333333341"/>
                  <c:y val="-0.27777777777778162"/>
                </c:manualLayout>
              </c:layout>
              <c:dLblPos val="ctr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ctr"/>
            <c:showPercent val="1"/>
            <c:showLeaderLines val="1"/>
          </c:dLbls>
          <c:cat>
            <c:strRef>
              <c:f>'Parte A_Global_Percentagem'!$C$12:$C$15</c:f>
              <c:strCache>
                <c:ptCount val="4"/>
                <c:pt idx="0">
                  <c:v>Solteiro</c:v>
                </c:pt>
                <c:pt idx="1">
                  <c:v>Casado</c:v>
                </c:pt>
                <c:pt idx="2">
                  <c:v>Divorciado</c:v>
                </c:pt>
                <c:pt idx="3">
                  <c:v>Viúvo</c:v>
                </c:pt>
              </c:strCache>
            </c:strRef>
          </c:cat>
          <c:val>
            <c:numRef>
              <c:f>'Parte A_Global_Percentagem'!$E$12:$E$15</c:f>
              <c:numCache>
                <c:formatCode>General</c:formatCode>
                <c:ptCount val="4"/>
                <c:pt idx="0">
                  <c:v>262</c:v>
                </c:pt>
                <c:pt idx="1">
                  <c:v>485</c:v>
                </c:pt>
                <c:pt idx="2">
                  <c:v>71</c:v>
                </c:pt>
                <c:pt idx="3">
                  <c:v>9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/>
          </a:pPr>
          <a:endParaRPr lang="pt-PT"/>
        </a:p>
      </c:txPr>
    </c:legend>
    <c:plotVisOnly val="1"/>
  </c:chart>
  <c:printSettings>
    <c:headerFooter/>
    <c:pageMargins b="0.75000000000000711" l="0.70000000000000062" r="0.70000000000000062" t="0.75000000000000711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Habilitações Académicas</a:t>
            </a:r>
          </a:p>
        </c:rich>
      </c:tx>
    </c:title>
    <c:view3D>
      <c:rotX val="40"/>
      <c:rotY val="33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4"/>
              <c:layout>
                <c:manualLayout>
                  <c:x val="-0.18055555555555555"/>
                  <c:y val="-0.22222222222222221"/>
                </c:manualLayout>
              </c:layout>
              <c:dLblPos val="ctr"/>
              <c:showPercent val="1"/>
            </c:dLbl>
            <c:dLbl>
              <c:idx val="5"/>
              <c:layout>
                <c:manualLayout>
                  <c:x val="-0.25"/>
                  <c:y val="-0.28703703703703703"/>
                </c:manualLayout>
              </c:layout>
              <c:dLblPos val="ctr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ctr"/>
            <c:showPercent val="1"/>
            <c:showLeaderLines val="1"/>
          </c:dLbls>
          <c:cat>
            <c:strRef>
              <c:f>'Parte A_Global_Percentagem'!$C$17:$C$21</c:f>
              <c:strCache>
                <c:ptCount val="5"/>
                <c:pt idx="0">
                  <c:v>&lt; que o 12º ano</c:v>
                </c:pt>
                <c:pt idx="1">
                  <c:v>12º ano</c:v>
                </c:pt>
                <c:pt idx="2">
                  <c:v>Licenciatura </c:v>
                </c:pt>
                <c:pt idx="3">
                  <c:v>Pós-graduação </c:v>
                </c:pt>
                <c:pt idx="4">
                  <c:v>Mestrado </c:v>
                </c:pt>
              </c:strCache>
            </c:strRef>
          </c:cat>
          <c:val>
            <c:numRef>
              <c:f>'Parte A_Global_Percentagem'!$E$17:$E$21</c:f>
              <c:numCache>
                <c:formatCode>General</c:formatCode>
                <c:ptCount val="5"/>
                <c:pt idx="0">
                  <c:v>157</c:v>
                </c:pt>
                <c:pt idx="1">
                  <c:v>130</c:v>
                </c:pt>
                <c:pt idx="2">
                  <c:v>382</c:v>
                </c:pt>
                <c:pt idx="3">
                  <c:v>102</c:v>
                </c:pt>
                <c:pt idx="4">
                  <c:v>45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/>
          </a:pPr>
          <a:endParaRPr lang="pt-PT"/>
        </a:p>
      </c:txPr>
    </c:legend>
    <c:plotVisOnly val="1"/>
  </c:chart>
  <c:printSettings>
    <c:headerFooter/>
    <c:pageMargins b="0.75000000000000711" l="0.70000000000000062" r="0.70000000000000062" t="0.75000000000000711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 sz="1800" b="1" i="0" baseline="0"/>
              <a:t>Profissão</a:t>
            </a:r>
            <a:endParaRPr lang="pt-PT"/>
          </a:p>
        </c:rich>
      </c:tx>
    </c:title>
    <c:view3D>
      <c:rotX val="40"/>
      <c:rotY val="32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5"/>
              <c:layout>
                <c:manualLayout>
                  <c:x val="-0.13236814891416751"/>
                  <c:y val="-8.1336219594984049E-2"/>
                </c:manualLayout>
              </c:layout>
              <c:dLblPos val="ctr"/>
              <c:showPercent val="1"/>
            </c:dLbl>
            <c:dLbl>
              <c:idx val="6"/>
              <c:layout>
                <c:manualLayout>
                  <c:x val="-0.15029300241296445"/>
                  <c:y val="-0.13362378933461486"/>
                </c:manualLayout>
              </c:layout>
              <c:dLblPos val="ctr"/>
              <c:showPercent val="1"/>
            </c:dLbl>
            <c:dLbl>
              <c:idx val="7"/>
              <c:layout>
                <c:manualLayout>
                  <c:x val="-0.11857980006894174"/>
                  <c:y val="-0.14524324927675741"/>
                </c:manualLayout>
              </c:layout>
              <c:dLblPos val="ctr"/>
              <c:showPercent val="1"/>
            </c:dLbl>
            <c:dLbl>
              <c:idx val="8"/>
              <c:layout>
                <c:manualLayout>
                  <c:x val="-9.9276111685625654E-2"/>
                  <c:y val="-0.19462595403085467"/>
                </c:manualLayout>
              </c:layout>
              <c:dLblPos val="ctr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ctr"/>
            <c:showPercent val="1"/>
            <c:showLeaderLines val="1"/>
          </c:dLbls>
          <c:cat>
            <c:strRef>
              <c:f>'Parte A_Global_Percentagem'!$I$4:$I$12</c:f>
              <c:strCache>
                <c:ptCount val="9"/>
                <c:pt idx="0">
                  <c:v>Enfermeiro </c:v>
                </c:pt>
                <c:pt idx="1">
                  <c:v>Assistente Op</c:v>
                </c:pt>
                <c:pt idx="2">
                  <c:v>Administrativo </c:v>
                </c:pt>
                <c:pt idx="3">
                  <c:v>Médico</c:v>
                </c:pt>
                <c:pt idx="4">
                  <c:v>Outra</c:v>
                </c:pt>
                <c:pt idx="5">
                  <c:v>Técnico Diagnóstico Terapêutica</c:v>
                </c:pt>
                <c:pt idx="6">
                  <c:v>Fisioterapeuta </c:v>
                </c:pt>
                <c:pt idx="7">
                  <c:v>Empregado limpeza</c:v>
                </c:pt>
                <c:pt idx="8">
                  <c:v>Empregado Bar</c:v>
                </c:pt>
              </c:strCache>
            </c:strRef>
          </c:cat>
          <c:val>
            <c:numRef>
              <c:f>'Parte A_Global_Percentagem'!$K$4:$K$12</c:f>
              <c:numCache>
                <c:formatCode>General</c:formatCode>
                <c:ptCount val="9"/>
                <c:pt idx="0">
                  <c:v>335</c:v>
                </c:pt>
                <c:pt idx="1">
                  <c:v>159</c:v>
                </c:pt>
                <c:pt idx="2">
                  <c:v>98</c:v>
                </c:pt>
                <c:pt idx="3">
                  <c:v>84</c:v>
                </c:pt>
                <c:pt idx="4">
                  <c:v>65</c:v>
                </c:pt>
                <c:pt idx="5">
                  <c:v>38</c:v>
                </c:pt>
                <c:pt idx="6">
                  <c:v>16</c:v>
                </c:pt>
                <c:pt idx="7">
                  <c:v>12</c:v>
                </c:pt>
                <c:pt idx="8">
                  <c:v>11</c:v>
                </c:pt>
              </c:numCache>
            </c:numRef>
          </c:val>
        </c:ser>
      </c:pie3DChart>
    </c:plotArea>
    <c:legend>
      <c:legendPos val="r"/>
      <c:layout>
        <c:manualLayout>
          <c:xMode val="edge"/>
          <c:yMode val="edge"/>
          <c:x val="0.78704655196280349"/>
          <c:y val="6.6784904583190779E-2"/>
          <c:w val="0.20468043873006217"/>
          <c:h val="0.90412092838570024"/>
        </c:manualLayout>
      </c:layout>
      <c:txPr>
        <a:bodyPr/>
        <a:lstStyle/>
        <a:p>
          <a:pPr rtl="0">
            <a:defRPr/>
          </a:pPr>
          <a:endParaRPr lang="pt-PT"/>
        </a:p>
      </c:txPr>
    </c:legend>
    <c:plotVisOnly val="1"/>
  </c:chart>
  <c:printSettings>
    <c:headerFooter/>
    <c:pageMargins b="0.75000000000000799" l="0.70000000000000062" r="0.70000000000000062" t="0.75000000000000799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en-US" sz="1800" b="1" i="0" baseline="0"/>
              <a:t>Hospital onde trabalha</a:t>
            </a:r>
            <a:endParaRPr lang="pt-PT"/>
          </a:p>
        </c:rich>
      </c:tx>
    </c:title>
    <c:view3D>
      <c:rotX val="40"/>
      <c:rotY val="33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3"/>
              <c:layout>
                <c:manualLayout>
                  <c:x val="-0.10833333333333336"/>
                  <c:y val="-0.16203703703703884"/>
                </c:manualLayout>
              </c:layout>
              <c:dLblPos val="ctr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ctr"/>
            <c:showPercent val="1"/>
            <c:showLeaderLines val="1"/>
          </c:dLbls>
          <c:cat>
            <c:strRef>
              <c:f>'Parte A_Global_Percentagem'!$I$19:$I$22</c:f>
              <c:strCache>
                <c:ptCount val="4"/>
                <c:pt idx="0">
                  <c:v>Hospital Dona Estefânia</c:v>
                </c:pt>
                <c:pt idx="1">
                  <c:v>Hospital Sto António Capuchos </c:v>
                </c:pt>
                <c:pt idx="2">
                  <c:v>Hospital de S. José</c:v>
                </c:pt>
                <c:pt idx="3">
                  <c:v>Hospital de Santa Marta</c:v>
                </c:pt>
              </c:strCache>
            </c:strRef>
          </c:cat>
          <c:val>
            <c:numRef>
              <c:f>'Parte A_Global_Percentagem'!$K$19:$K$22</c:f>
              <c:numCache>
                <c:formatCode>General</c:formatCode>
                <c:ptCount val="4"/>
                <c:pt idx="0">
                  <c:v>278</c:v>
                </c:pt>
                <c:pt idx="1">
                  <c:v>190</c:v>
                </c:pt>
                <c:pt idx="2">
                  <c:v>304</c:v>
                </c:pt>
                <c:pt idx="3">
                  <c:v>69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/>
          </a:pPr>
          <a:endParaRPr lang="pt-PT"/>
        </a:p>
      </c:txPr>
    </c:legend>
    <c:plotVisOnly val="1"/>
  </c:chart>
  <c:printSettings>
    <c:headerFooter/>
    <c:pageMargins b="0.75000000000000733" l="0.70000000000000062" r="0.70000000000000062" t="0.75000000000000733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en-US"/>
              <a:t>Horas trabalho/semana</a:t>
            </a:r>
          </a:p>
        </c:rich>
      </c:tx>
    </c:title>
    <c:view3D>
      <c:perspective val="30"/>
    </c:view3D>
    <c:plotArea>
      <c:layout/>
      <c:bar3DChart>
        <c:barDir val="col"/>
        <c:grouping val="clustered"/>
        <c:ser>
          <c:idx val="0"/>
          <c:order val="0"/>
          <c:dLbls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showVal val="1"/>
          </c:dLbls>
          <c:cat>
            <c:strRef>
              <c:f>'Parte A_Global_Percentagem'!$I$24:$I$25</c:f>
              <c:strCache>
                <c:ptCount val="2"/>
                <c:pt idx="0">
                  <c:v>No CHLC </c:v>
                </c:pt>
                <c:pt idx="1">
                  <c:v>Fora do CHLC</c:v>
                </c:pt>
              </c:strCache>
            </c:strRef>
          </c:cat>
          <c:val>
            <c:numRef>
              <c:f>'Parte A_Global_Percentagem'!$K$24:$K$25</c:f>
              <c:numCache>
                <c:formatCode>0.00</c:formatCode>
                <c:ptCount val="2"/>
                <c:pt idx="0">
                  <c:v>37.905388471177943</c:v>
                </c:pt>
                <c:pt idx="1">
                  <c:v>18.141592920353983</c:v>
                </c:pt>
              </c:numCache>
            </c:numRef>
          </c:val>
        </c:ser>
        <c:gapWidth val="100"/>
        <c:shape val="box"/>
        <c:axId val="62551936"/>
        <c:axId val="62553472"/>
        <c:axId val="0"/>
      </c:bar3DChart>
      <c:catAx>
        <c:axId val="62551936"/>
        <c:scaling>
          <c:orientation val="minMax"/>
        </c:scaling>
        <c:axPos val="b"/>
        <c:tickLblPos val="nextTo"/>
        <c:crossAx val="62553472"/>
        <c:crosses val="autoZero"/>
        <c:auto val="1"/>
        <c:lblAlgn val="ctr"/>
        <c:lblOffset val="100"/>
      </c:catAx>
      <c:valAx>
        <c:axId val="62553472"/>
        <c:scaling>
          <c:orientation val="minMax"/>
        </c:scaling>
        <c:axPos val="l"/>
        <c:majorGridlines/>
        <c:numFmt formatCode="0.00" sourceLinked="1"/>
        <c:tickLblPos val="nextTo"/>
        <c:crossAx val="62551936"/>
        <c:crosses val="autoZero"/>
        <c:crossBetween val="between"/>
      </c:valAx>
    </c:plotArea>
    <c:plotVisOnly val="1"/>
  </c:chart>
  <c:printSettings>
    <c:headerFooter/>
    <c:pageMargins b="0.75000000000000788" l="0.70000000000000062" r="0.70000000000000062" t="0.75000000000000788" header="0.30000000000000032" footer="0.30000000000000032"/>
    <c:pageSetup orientation="portrait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Nacionalidade</a:t>
            </a:r>
          </a:p>
        </c:rich>
      </c:tx>
      <c:layout>
        <c:manualLayout>
          <c:xMode val="edge"/>
          <c:yMode val="edge"/>
          <c:x val="0.45136811023622081"/>
          <c:y val="3.7037037037037056E-2"/>
        </c:manualLayout>
      </c:layout>
    </c:title>
    <c:view3D>
      <c:rotX val="40"/>
      <c:rotY val="33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0"/>
              <c:spPr/>
              <c:txPr>
                <a:bodyPr/>
                <a:lstStyle/>
                <a:p>
                  <a:pPr>
                    <a:defRPr sz="1800"/>
                  </a:pPr>
                  <a:endParaRPr lang="pt-PT"/>
                </a:p>
              </c:txPr>
            </c:dLbl>
            <c:dLbl>
              <c:idx val="1"/>
              <c:layout>
                <c:manualLayout>
                  <c:x val="-0.16666666666666663"/>
                  <c:y val="-0.22222222222222224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7.7777777777777779E-2"/>
                  <c:y val="-0.28703703703703703"/>
                </c:manualLayout>
              </c:layout>
              <c:dLblPos val="ctr"/>
              <c:showPercent val="1"/>
            </c:dLbl>
            <c:txPr>
              <a:bodyPr/>
              <a:lstStyle/>
              <a:p>
                <a:pPr>
                  <a:defRPr sz="2400"/>
                </a:pPr>
                <a:endParaRPr lang="pt-PT"/>
              </a:p>
            </c:txPr>
            <c:dLblPos val="ctr"/>
            <c:showPercent val="1"/>
            <c:showLeaderLines val="1"/>
          </c:dLbls>
          <c:cat>
            <c:strRef>
              <c:f>'Parte A_Mascul'!$C$7:$C$9</c:f>
              <c:strCache>
                <c:ptCount val="3"/>
                <c:pt idx="0">
                  <c:v>Portuguesa</c:v>
                </c:pt>
                <c:pt idx="1">
                  <c:v>Europeia</c:v>
                </c:pt>
                <c:pt idx="2">
                  <c:v>Não Europeia</c:v>
                </c:pt>
              </c:strCache>
            </c:strRef>
          </c:cat>
          <c:val>
            <c:numRef>
              <c:f>'Parte A_Mascul'!$E$7:$E$9</c:f>
              <c:numCache>
                <c:formatCode>General</c:formatCode>
                <c:ptCount val="3"/>
                <c:pt idx="0">
                  <c:v>169</c:v>
                </c:pt>
                <c:pt idx="1">
                  <c:v>2</c:v>
                </c:pt>
                <c:pt idx="2">
                  <c:v>1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/>
          </a:pPr>
          <a:endParaRPr lang="pt-PT"/>
        </a:p>
      </c:txPr>
    </c:legend>
    <c:plotVisOnly val="1"/>
  </c:chart>
  <c:printSettings>
    <c:headerFooter/>
    <c:pageMargins b="0.75000000000000633" l="0.70000000000000062" r="0.70000000000000062" t="0.75000000000000633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Estado Civil</a:t>
            </a:r>
          </a:p>
        </c:rich>
      </c:tx>
    </c:title>
    <c:view3D>
      <c:rotX val="40"/>
      <c:rotY val="32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2"/>
              <c:layout>
                <c:manualLayout>
                  <c:x val="-0.24722222222222406"/>
                  <c:y val="-0.18055555555555555"/>
                </c:manualLayout>
              </c:layout>
              <c:dLblPos val="ctr"/>
              <c:showPercent val="1"/>
            </c:dLbl>
            <c:dLbl>
              <c:idx val="3"/>
              <c:layout>
                <c:manualLayout>
                  <c:x val="-0.13333333333333341"/>
                  <c:y val="-0.27777777777778118"/>
                </c:manualLayout>
              </c:layout>
              <c:dLblPos val="ctr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ctr"/>
            <c:showPercent val="1"/>
            <c:showLeaderLines val="1"/>
          </c:dLbls>
          <c:cat>
            <c:strRef>
              <c:f>'Parte A_Mascul'!$C$12:$C$15</c:f>
              <c:strCache>
                <c:ptCount val="4"/>
                <c:pt idx="0">
                  <c:v>Solteiro</c:v>
                </c:pt>
                <c:pt idx="1">
                  <c:v>Casado</c:v>
                </c:pt>
                <c:pt idx="2">
                  <c:v>Divorciado</c:v>
                </c:pt>
                <c:pt idx="3">
                  <c:v>Viúvo</c:v>
                </c:pt>
              </c:strCache>
            </c:strRef>
          </c:cat>
          <c:val>
            <c:numRef>
              <c:f>'Parte A_Mascul'!$E$12:$E$15</c:f>
              <c:numCache>
                <c:formatCode>General</c:formatCode>
                <c:ptCount val="4"/>
                <c:pt idx="0">
                  <c:v>60</c:v>
                </c:pt>
                <c:pt idx="1">
                  <c:v>100</c:v>
                </c:pt>
                <c:pt idx="2">
                  <c:v>12</c:v>
                </c:pt>
                <c:pt idx="3">
                  <c:v>1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/>
          </a:pPr>
          <a:endParaRPr lang="pt-PT"/>
        </a:p>
      </c:txPr>
    </c:legend>
    <c:plotVisOnly val="1"/>
  </c:chart>
  <c:printSettings>
    <c:headerFooter/>
    <c:pageMargins b="0.75000000000000633" l="0.70000000000000062" r="0.70000000000000062" t="0.75000000000000633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Habilitações Académicas</a:t>
            </a:r>
          </a:p>
        </c:rich>
      </c:tx>
    </c:title>
    <c:view3D>
      <c:rotX val="40"/>
      <c:rotY val="32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4"/>
              <c:layout>
                <c:manualLayout>
                  <c:x val="-0.18055555555555555"/>
                  <c:y val="-0.22222222222222221"/>
                </c:manualLayout>
              </c:layout>
              <c:dLblPos val="ctr"/>
              <c:showPercent val="1"/>
            </c:dLbl>
            <c:dLbl>
              <c:idx val="5"/>
              <c:layout>
                <c:manualLayout>
                  <c:x val="-0.25"/>
                  <c:y val="-0.28703703703703703"/>
                </c:manualLayout>
              </c:layout>
              <c:dLblPos val="ctr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ctr"/>
            <c:showPercent val="1"/>
            <c:showLeaderLines val="1"/>
          </c:dLbls>
          <c:cat>
            <c:strRef>
              <c:f>'Parte A_Mascul'!$C$17:$C$21</c:f>
              <c:strCache>
                <c:ptCount val="5"/>
                <c:pt idx="0">
                  <c:v>&lt; que o 12º ano</c:v>
                </c:pt>
                <c:pt idx="1">
                  <c:v>12º ano</c:v>
                </c:pt>
                <c:pt idx="2">
                  <c:v>Licenciatura </c:v>
                </c:pt>
                <c:pt idx="3">
                  <c:v>Pós-graduação </c:v>
                </c:pt>
                <c:pt idx="4">
                  <c:v>Mestrado </c:v>
                </c:pt>
              </c:strCache>
            </c:strRef>
          </c:cat>
          <c:val>
            <c:numRef>
              <c:f>'Parte A_Mascul'!$E$17:$E$21</c:f>
              <c:numCache>
                <c:formatCode>General</c:formatCode>
                <c:ptCount val="5"/>
                <c:pt idx="0">
                  <c:v>31</c:v>
                </c:pt>
                <c:pt idx="1">
                  <c:v>23</c:v>
                </c:pt>
                <c:pt idx="2">
                  <c:v>82</c:v>
                </c:pt>
                <c:pt idx="3">
                  <c:v>25</c:v>
                </c:pt>
                <c:pt idx="4">
                  <c:v>9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/>
          </a:pPr>
          <a:endParaRPr lang="pt-PT"/>
        </a:p>
      </c:txPr>
    </c:legend>
    <c:plotVisOnly val="1"/>
  </c:chart>
  <c:printSettings>
    <c:headerFooter/>
    <c:pageMargins b="0.75000000000000633" l="0.70000000000000062" r="0.70000000000000062" t="0.75000000000000633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Profissão</a:t>
            </a:r>
          </a:p>
        </c:rich>
      </c:tx>
    </c:title>
    <c:view3D>
      <c:rotX val="40"/>
      <c:rotY val="32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2"/>
              <c:layout>
                <c:manualLayout>
                  <c:x val="9.6763632196703066E-3"/>
                  <c:y val="-3.4858379826421856E-2"/>
                </c:manualLayout>
              </c:layout>
              <c:dLblPos val="inEnd"/>
              <c:showPercent val="1"/>
            </c:dLbl>
            <c:dLbl>
              <c:idx val="5"/>
              <c:layout>
                <c:manualLayout>
                  <c:x val="1.337764172409842E-3"/>
                  <c:y val="8.7145949566054728E-3"/>
                </c:manualLayout>
              </c:layout>
              <c:dLblPos val="inEnd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Percent val="1"/>
            <c:showLeaderLines val="1"/>
          </c:dLbls>
          <c:cat>
            <c:strRef>
              <c:f>'Parte A_Mascul'!$H$4:$H$8</c:f>
              <c:strCache>
                <c:ptCount val="5"/>
                <c:pt idx="0">
                  <c:v>Enfermeiro </c:v>
                </c:pt>
                <c:pt idx="1">
                  <c:v>Médico</c:v>
                </c:pt>
                <c:pt idx="2">
                  <c:v>Outra</c:v>
                </c:pt>
                <c:pt idx="3">
                  <c:v>Assistente Op</c:v>
                </c:pt>
                <c:pt idx="4">
                  <c:v>Administrativo </c:v>
                </c:pt>
              </c:strCache>
            </c:strRef>
          </c:cat>
          <c:val>
            <c:numRef>
              <c:f>'Parte A_Mascul'!$J$4:$J$8</c:f>
              <c:numCache>
                <c:formatCode>General</c:formatCode>
                <c:ptCount val="5"/>
                <c:pt idx="0">
                  <c:v>58</c:v>
                </c:pt>
                <c:pt idx="1">
                  <c:v>31</c:v>
                </c:pt>
                <c:pt idx="2">
                  <c:v>29</c:v>
                </c:pt>
                <c:pt idx="3">
                  <c:v>23</c:v>
                </c:pt>
                <c:pt idx="4">
                  <c:v>14</c:v>
                </c:pt>
              </c:numCache>
            </c:numRef>
          </c:val>
        </c:ser>
      </c:pie3DChart>
    </c:plotArea>
    <c:legend>
      <c:legendPos val="r"/>
    </c:legend>
    <c:plotVisOnly val="1"/>
  </c:chart>
  <c:printSettings>
    <c:headerFooter/>
    <c:pageMargins b="0.75000000000000633" l="0.70000000000000062" r="0.70000000000000062" t="0.75000000000000633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en-US"/>
              <a:t>Hospital onde trabalha</a:t>
            </a:r>
          </a:p>
        </c:rich>
      </c:tx>
    </c:title>
    <c:view3D>
      <c:rotX val="40"/>
      <c:rotY val="32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Percent val="1"/>
            <c:showLeaderLines val="1"/>
          </c:dLbls>
          <c:cat>
            <c:strRef>
              <c:f>'Parte A_Mascul'!$H$19:$H$22</c:f>
              <c:strCache>
                <c:ptCount val="4"/>
                <c:pt idx="0">
                  <c:v>Hospital Dona Estefânia</c:v>
                </c:pt>
                <c:pt idx="1">
                  <c:v>Hospital Sto António Capuchos </c:v>
                </c:pt>
                <c:pt idx="2">
                  <c:v>Hospital de S. José</c:v>
                </c:pt>
                <c:pt idx="3">
                  <c:v>Hospital de Santa Marta</c:v>
                </c:pt>
              </c:strCache>
            </c:strRef>
          </c:cat>
          <c:val>
            <c:numRef>
              <c:f>'Parte A_Mascul'!$J$19:$J$22</c:f>
              <c:numCache>
                <c:formatCode>General</c:formatCode>
                <c:ptCount val="4"/>
                <c:pt idx="0">
                  <c:v>47</c:v>
                </c:pt>
                <c:pt idx="1">
                  <c:v>51</c:v>
                </c:pt>
                <c:pt idx="2">
                  <c:v>66</c:v>
                </c:pt>
                <c:pt idx="3">
                  <c:v>15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/>
          </a:pPr>
          <a:endParaRPr lang="pt-PT"/>
        </a:p>
      </c:txPr>
    </c:legend>
    <c:plotVisOnly val="1"/>
  </c:chart>
  <c:printSettings>
    <c:headerFooter/>
    <c:pageMargins b="0.75000000000000633" l="0.70000000000000062" r="0.70000000000000062" t="0.75000000000000633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en-US"/>
              <a:t>Horas trabalho/semana</a:t>
            </a:r>
          </a:p>
        </c:rich>
      </c:tx>
    </c:title>
    <c:view3D>
      <c:perspective val="30"/>
    </c:view3D>
    <c:plotArea>
      <c:layout/>
      <c:bar3DChart>
        <c:barDir val="col"/>
        <c:grouping val="clustered"/>
        <c:ser>
          <c:idx val="0"/>
          <c:order val="0"/>
          <c:dLbls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showVal val="1"/>
          </c:dLbls>
          <c:cat>
            <c:strRef>
              <c:f>'Parte A_Mascul'!$H$24:$H$25</c:f>
              <c:strCache>
                <c:ptCount val="2"/>
                <c:pt idx="0">
                  <c:v>No CHLC </c:v>
                </c:pt>
                <c:pt idx="1">
                  <c:v>Fora do CHLC</c:v>
                </c:pt>
              </c:strCache>
            </c:strRef>
          </c:cat>
          <c:val>
            <c:numRef>
              <c:f>'Parte A_Mascul'!$J$24:$J$25</c:f>
              <c:numCache>
                <c:formatCode>0.00</c:formatCode>
                <c:ptCount val="2"/>
                <c:pt idx="0">
                  <c:v>39.172619047619051</c:v>
                </c:pt>
                <c:pt idx="1">
                  <c:v>21.76923076923077</c:v>
                </c:pt>
              </c:numCache>
            </c:numRef>
          </c:val>
        </c:ser>
        <c:gapWidth val="100"/>
        <c:shape val="box"/>
        <c:axId val="62861312"/>
        <c:axId val="62862848"/>
        <c:axId val="0"/>
      </c:bar3DChart>
      <c:catAx>
        <c:axId val="62861312"/>
        <c:scaling>
          <c:orientation val="minMax"/>
        </c:scaling>
        <c:axPos val="b"/>
        <c:tickLblPos val="nextTo"/>
        <c:crossAx val="62862848"/>
        <c:crosses val="autoZero"/>
        <c:auto val="1"/>
        <c:lblAlgn val="ctr"/>
        <c:lblOffset val="100"/>
      </c:catAx>
      <c:valAx>
        <c:axId val="62862848"/>
        <c:scaling>
          <c:orientation val="minMax"/>
        </c:scaling>
        <c:axPos val="l"/>
        <c:majorGridlines/>
        <c:numFmt formatCode="0.00" sourceLinked="1"/>
        <c:tickLblPos val="nextTo"/>
        <c:crossAx val="62861312"/>
        <c:crosses val="autoZero"/>
        <c:crossBetween val="between"/>
      </c:valAx>
    </c:plotArea>
    <c:plotVisOnly val="1"/>
  </c:chart>
  <c:printSettings>
    <c:headerFooter/>
    <c:pageMargins b="0.75000000000000633" l="0.70000000000000062" r="0.70000000000000062" t="0.75000000000000633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Nacionalidade</a:t>
            </a:r>
          </a:p>
        </c:rich>
      </c:tx>
      <c:layout>
        <c:manualLayout>
          <c:xMode val="edge"/>
          <c:yMode val="edge"/>
          <c:x val="0.45136811023622081"/>
          <c:y val="3.7037037037037056E-2"/>
        </c:manualLayout>
      </c:layout>
    </c:title>
    <c:view3D>
      <c:rotX val="40"/>
      <c:rotY val="33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0"/>
              <c:spPr/>
              <c:txPr>
                <a:bodyPr/>
                <a:lstStyle/>
                <a:p>
                  <a:pPr>
                    <a:defRPr sz="1800"/>
                  </a:pPr>
                  <a:endParaRPr lang="pt-PT"/>
                </a:p>
              </c:txPr>
            </c:dLbl>
            <c:dLbl>
              <c:idx val="1"/>
              <c:layout>
                <c:manualLayout>
                  <c:x val="-0.16666666666666663"/>
                  <c:y val="-0.22222222222222224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7.7777777777777779E-2"/>
                  <c:y val="-0.28703703703703703"/>
                </c:manualLayout>
              </c:layout>
              <c:dLblPos val="ctr"/>
              <c:showPercent val="1"/>
            </c:dLbl>
            <c:txPr>
              <a:bodyPr/>
              <a:lstStyle/>
              <a:p>
                <a:pPr>
                  <a:defRPr sz="2400"/>
                </a:pPr>
                <a:endParaRPr lang="pt-PT"/>
              </a:p>
            </c:txPr>
            <c:dLblPos val="ctr"/>
            <c:showPercent val="1"/>
            <c:showLeaderLines val="1"/>
          </c:dLbls>
          <c:cat>
            <c:strRef>
              <c:f>'Parte A_Femin'!$C$7:$C$9</c:f>
              <c:strCache>
                <c:ptCount val="3"/>
                <c:pt idx="0">
                  <c:v>Portuguesa</c:v>
                </c:pt>
                <c:pt idx="1">
                  <c:v>Europeia</c:v>
                </c:pt>
                <c:pt idx="2">
                  <c:v>Não Europeia</c:v>
                </c:pt>
              </c:strCache>
            </c:strRef>
          </c:cat>
          <c:val>
            <c:numRef>
              <c:f>'Parte A_Femin'!$E$7:$E$9</c:f>
              <c:numCache>
                <c:formatCode>General</c:formatCode>
                <c:ptCount val="3"/>
                <c:pt idx="0">
                  <c:v>631</c:v>
                </c:pt>
                <c:pt idx="1">
                  <c:v>6</c:v>
                </c:pt>
                <c:pt idx="2">
                  <c:v>7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/>
          </a:pPr>
          <a:endParaRPr lang="pt-PT"/>
        </a:p>
      </c:txPr>
    </c:legend>
    <c:plotVisOnly val="1"/>
  </c:chart>
  <c:printSettings>
    <c:headerFooter/>
    <c:pageMargins b="0.75000000000000655" l="0.70000000000000062" r="0.70000000000000062" t="0.75000000000000655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Estado Civil</a:t>
            </a:r>
          </a:p>
        </c:rich>
      </c:tx>
    </c:title>
    <c:view3D>
      <c:rotX val="40"/>
      <c:rotY val="32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2"/>
              <c:layout>
                <c:manualLayout>
                  <c:x val="-0.24722222222222412"/>
                  <c:y val="-0.18055555555555555"/>
                </c:manualLayout>
              </c:layout>
              <c:dLblPos val="ctr"/>
              <c:showPercent val="1"/>
            </c:dLbl>
            <c:dLbl>
              <c:idx val="3"/>
              <c:layout>
                <c:manualLayout>
                  <c:x val="-0.13333333333333341"/>
                  <c:y val="-0.27777777777778134"/>
                </c:manualLayout>
              </c:layout>
              <c:dLblPos val="ctr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ctr"/>
            <c:showPercent val="1"/>
            <c:showLeaderLines val="1"/>
          </c:dLbls>
          <c:cat>
            <c:strRef>
              <c:f>'Parte A_Femin'!$C$12:$C$15</c:f>
              <c:strCache>
                <c:ptCount val="4"/>
                <c:pt idx="0">
                  <c:v>Solteiro</c:v>
                </c:pt>
                <c:pt idx="1">
                  <c:v>Casado</c:v>
                </c:pt>
                <c:pt idx="2">
                  <c:v>Divorciado</c:v>
                </c:pt>
                <c:pt idx="3">
                  <c:v>Viúvo</c:v>
                </c:pt>
              </c:strCache>
            </c:strRef>
          </c:cat>
          <c:val>
            <c:numRef>
              <c:f>'Parte A_Femin'!$E$12:$E$15</c:f>
              <c:numCache>
                <c:formatCode>General</c:formatCode>
                <c:ptCount val="4"/>
                <c:pt idx="0">
                  <c:v>202</c:v>
                </c:pt>
                <c:pt idx="1">
                  <c:v>385</c:v>
                </c:pt>
                <c:pt idx="2">
                  <c:v>59</c:v>
                </c:pt>
                <c:pt idx="3">
                  <c:v>8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/>
          </a:pPr>
          <a:endParaRPr lang="pt-PT"/>
        </a:p>
      </c:txPr>
    </c:legend>
    <c:plotVisOnly val="1"/>
  </c:chart>
  <c:printSettings>
    <c:headerFooter/>
    <c:pageMargins b="0.75000000000000655" l="0.70000000000000062" r="0.70000000000000062" t="0.75000000000000655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Habilitações Académicas</a:t>
            </a:r>
          </a:p>
        </c:rich>
      </c:tx>
    </c:title>
    <c:view3D>
      <c:rotX val="40"/>
      <c:rotY val="32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4"/>
              <c:layout>
                <c:manualLayout>
                  <c:x val="-0.18055555555555555"/>
                  <c:y val="-0.22222222222222221"/>
                </c:manualLayout>
              </c:layout>
              <c:dLblPos val="ctr"/>
              <c:showPercent val="1"/>
            </c:dLbl>
            <c:dLbl>
              <c:idx val="5"/>
              <c:layout>
                <c:manualLayout>
                  <c:x val="-0.25"/>
                  <c:y val="-0.28703703703703703"/>
                </c:manualLayout>
              </c:layout>
              <c:dLblPos val="ctr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ctr"/>
            <c:showPercent val="1"/>
            <c:showLeaderLines val="1"/>
          </c:dLbls>
          <c:cat>
            <c:strRef>
              <c:f>'Parte A_Femin'!$C$17:$C$21</c:f>
              <c:strCache>
                <c:ptCount val="5"/>
                <c:pt idx="0">
                  <c:v>&lt; que o 12º ano</c:v>
                </c:pt>
                <c:pt idx="1">
                  <c:v>12º ano</c:v>
                </c:pt>
                <c:pt idx="2">
                  <c:v>Licenciatura </c:v>
                </c:pt>
                <c:pt idx="3">
                  <c:v>Pós-graduação </c:v>
                </c:pt>
                <c:pt idx="4">
                  <c:v>Mestrado </c:v>
                </c:pt>
              </c:strCache>
            </c:strRef>
          </c:cat>
          <c:val>
            <c:numRef>
              <c:f>'Parte A_Femin'!$E$17:$E$21</c:f>
              <c:numCache>
                <c:formatCode>General</c:formatCode>
                <c:ptCount val="5"/>
                <c:pt idx="0">
                  <c:v>126</c:v>
                </c:pt>
                <c:pt idx="1">
                  <c:v>107</c:v>
                </c:pt>
                <c:pt idx="2">
                  <c:v>300</c:v>
                </c:pt>
                <c:pt idx="3">
                  <c:v>77</c:v>
                </c:pt>
                <c:pt idx="4">
                  <c:v>36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/>
          </a:pPr>
          <a:endParaRPr lang="pt-PT"/>
        </a:p>
      </c:txPr>
    </c:legend>
    <c:plotVisOnly val="1"/>
  </c:chart>
  <c:printSettings>
    <c:headerFooter/>
    <c:pageMargins b="0.75000000000000655" l="0.70000000000000062" r="0.70000000000000062" t="0.75000000000000655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Profissão</a:t>
            </a:r>
          </a:p>
        </c:rich>
      </c:tx>
    </c:title>
    <c:view3D>
      <c:rotX val="40"/>
      <c:rotY val="32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2"/>
              <c:layout>
                <c:manualLayout>
                  <c:x val="9.6763632196703066E-3"/>
                  <c:y val="-3.4858379826421856E-2"/>
                </c:manualLayout>
              </c:layout>
              <c:dLblPos val="inEnd"/>
              <c:showPercent val="1"/>
            </c:dLbl>
            <c:dLbl>
              <c:idx val="5"/>
              <c:layout>
                <c:manualLayout>
                  <c:x val="4.1097669444126964E-3"/>
                  <c:y val="8.7145949566054728E-3"/>
                </c:manualLayout>
              </c:layout>
              <c:dLblPos val="inEnd"/>
              <c:showPercent val="1"/>
            </c:dLbl>
            <c:dLbl>
              <c:idx val="6"/>
              <c:layout>
                <c:manualLayout>
                  <c:x val="-4.9896049896050475E-2"/>
                  <c:y val="-0.11038486945033545"/>
                </c:manualLayout>
              </c:layout>
              <c:dLblPos val="inEnd"/>
              <c:showPercent val="1"/>
            </c:dLbl>
            <c:dLbl>
              <c:idx val="7"/>
              <c:layout>
                <c:manualLayout>
                  <c:x val="-1.9404019404019587E-2"/>
                  <c:y val="-0.12200432939247605"/>
                </c:manualLayout>
              </c:layout>
              <c:dLblPos val="inEnd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Percent val="1"/>
            <c:showLeaderLines val="1"/>
          </c:dLbls>
          <c:cat>
            <c:strRef>
              <c:f>'Parte A_Femin'!$H$4:$H$11</c:f>
              <c:strCache>
                <c:ptCount val="8"/>
                <c:pt idx="0">
                  <c:v>Enfermeiro </c:v>
                </c:pt>
                <c:pt idx="1">
                  <c:v>Assistente Op</c:v>
                </c:pt>
                <c:pt idx="2">
                  <c:v>Administrativo </c:v>
                </c:pt>
                <c:pt idx="3">
                  <c:v>Médico</c:v>
                </c:pt>
                <c:pt idx="4">
                  <c:v>Outra</c:v>
                </c:pt>
                <c:pt idx="5">
                  <c:v>Técnico Diagnóstico Terapêutica</c:v>
                </c:pt>
                <c:pt idx="6">
                  <c:v>Empregado limpeza</c:v>
                </c:pt>
                <c:pt idx="7">
                  <c:v>Fisioterapeuta </c:v>
                </c:pt>
              </c:strCache>
            </c:strRef>
          </c:cat>
          <c:val>
            <c:numRef>
              <c:f>'Parte A_Femin'!$J$4:$J$11</c:f>
              <c:numCache>
                <c:formatCode>General</c:formatCode>
                <c:ptCount val="8"/>
                <c:pt idx="0">
                  <c:v>277</c:v>
                </c:pt>
                <c:pt idx="1">
                  <c:v>136</c:v>
                </c:pt>
                <c:pt idx="2">
                  <c:v>84</c:v>
                </c:pt>
                <c:pt idx="3">
                  <c:v>53</c:v>
                </c:pt>
                <c:pt idx="4">
                  <c:v>33</c:v>
                </c:pt>
                <c:pt idx="5">
                  <c:v>30</c:v>
                </c:pt>
                <c:pt idx="6">
                  <c:v>16</c:v>
                </c:pt>
                <c:pt idx="7">
                  <c:v>14</c:v>
                </c:pt>
              </c:numCache>
            </c:numRef>
          </c:val>
        </c:ser>
      </c:pie3DChart>
    </c:plotArea>
    <c:legend>
      <c:legendPos val="r"/>
    </c:legend>
    <c:plotVisOnly val="1"/>
  </c:chart>
  <c:printSettings>
    <c:headerFooter/>
    <c:pageMargins b="0.75000000000000655" l="0.70000000000000062" r="0.70000000000000062" t="0.75000000000000655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en-US"/>
              <a:t>Hospital onde trabalha</a:t>
            </a:r>
          </a:p>
        </c:rich>
      </c:tx>
    </c:title>
    <c:view3D>
      <c:rotX val="40"/>
      <c:rotY val="32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Percent val="1"/>
            <c:showLeaderLines val="1"/>
          </c:dLbls>
          <c:cat>
            <c:strRef>
              <c:f>'Parte A_Femin'!$H$19:$H$22</c:f>
              <c:strCache>
                <c:ptCount val="4"/>
                <c:pt idx="0">
                  <c:v>Hospital Dona Estefânia</c:v>
                </c:pt>
                <c:pt idx="1">
                  <c:v>Hospital Sto António Capuchos </c:v>
                </c:pt>
                <c:pt idx="2">
                  <c:v>Hospital de S. José</c:v>
                </c:pt>
                <c:pt idx="3">
                  <c:v>Hospital de Santa Marta</c:v>
                </c:pt>
              </c:strCache>
            </c:strRef>
          </c:cat>
          <c:val>
            <c:numRef>
              <c:f>'Parte A_Femin'!$J$19:$J$22</c:f>
              <c:numCache>
                <c:formatCode>General</c:formatCode>
                <c:ptCount val="4"/>
                <c:pt idx="0">
                  <c:v>231</c:v>
                </c:pt>
                <c:pt idx="1">
                  <c:v>139</c:v>
                </c:pt>
                <c:pt idx="2">
                  <c:v>238</c:v>
                </c:pt>
                <c:pt idx="3">
                  <c:v>54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/>
          </a:pPr>
          <a:endParaRPr lang="pt-PT"/>
        </a:p>
      </c:txPr>
    </c:legend>
    <c:plotVisOnly val="1"/>
  </c:chart>
  <c:printSettings>
    <c:headerFooter/>
    <c:pageMargins b="0.75000000000000655" l="0.70000000000000062" r="0.70000000000000062" t="0.75000000000000655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en-US"/>
              <a:t>Horas trabalho/semana</a:t>
            </a:r>
          </a:p>
        </c:rich>
      </c:tx>
    </c:title>
    <c:view3D>
      <c:perspective val="30"/>
    </c:view3D>
    <c:plotArea>
      <c:layout/>
      <c:bar3DChart>
        <c:barDir val="col"/>
        <c:grouping val="clustered"/>
        <c:ser>
          <c:idx val="0"/>
          <c:order val="0"/>
          <c:dLbls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showVal val="1"/>
          </c:dLbls>
          <c:cat>
            <c:strRef>
              <c:f>'Parte A_Femin'!$H$24:$H$25</c:f>
              <c:strCache>
                <c:ptCount val="2"/>
                <c:pt idx="0">
                  <c:v>No CHLC </c:v>
                </c:pt>
                <c:pt idx="1">
                  <c:v>Fora do CHLC</c:v>
                </c:pt>
              </c:strCache>
            </c:strRef>
          </c:cat>
          <c:val>
            <c:numRef>
              <c:f>'Parte A_Femin'!$J$24:$J$25</c:f>
              <c:numCache>
                <c:formatCode>0.00</c:formatCode>
                <c:ptCount val="2"/>
                <c:pt idx="0">
                  <c:v>37.567460317460316</c:v>
                </c:pt>
                <c:pt idx="1">
                  <c:v>16.22972972972973</c:v>
                </c:pt>
              </c:numCache>
            </c:numRef>
          </c:val>
        </c:ser>
        <c:gapWidth val="100"/>
        <c:shape val="box"/>
        <c:axId val="63101184"/>
        <c:axId val="63107072"/>
        <c:axId val="0"/>
      </c:bar3DChart>
      <c:catAx>
        <c:axId val="63101184"/>
        <c:scaling>
          <c:orientation val="minMax"/>
        </c:scaling>
        <c:axPos val="b"/>
        <c:tickLblPos val="nextTo"/>
        <c:crossAx val="63107072"/>
        <c:crosses val="autoZero"/>
        <c:auto val="1"/>
        <c:lblAlgn val="ctr"/>
        <c:lblOffset val="100"/>
      </c:catAx>
      <c:valAx>
        <c:axId val="63107072"/>
        <c:scaling>
          <c:orientation val="minMax"/>
        </c:scaling>
        <c:axPos val="l"/>
        <c:majorGridlines/>
        <c:numFmt formatCode="0.00" sourceLinked="1"/>
        <c:tickLblPos val="nextTo"/>
        <c:crossAx val="63101184"/>
        <c:crosses val="autoZero"/>
        <c:crossBetween val="between"/>
      </c:valAx>
    </c:plotArea>
    <c:plotVisOnly val="1"/>
  </c:chart>
  <c:printSettings>
    <c:headerFooter/>
    <c:pageMargins b="0.75000000000000655" l="0.70000000000000062" r="0.70000000000000062" t="0.75000000000000655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Género</a:t>
            </a:r>
          </a:p>
        </c:rich>
      </c:tx>
      <c:layout>
        <c:manualLayout>
          <c:xMode val="edge"/>
          <c:yMode val="edge"/>
          <c:x val="0.53735411198600158"/>
          <c:y val="5.5555555555555455E-2"/>
        </c:manualLayout>
      </c:layout>
      <c:spPr>
        <a:noFill/>
      </c:spPr>
    </c:title>
    <c:view3D>
      <c:rotX val="40"/>
      <c:rotY val="28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LegendKey val="1"/>
            <c:showPercent val="1"/>
            <c:showLeaderLines val="1"/>
          </c:dLbls>
          <c:cat>
            <c:strRef>
              <c:f>'Parte A_Casado'!$C$4:$C$5</c:f>
              <c:strCache>
                <c:ptCount val="2"/>
                <c:pt idx="0">
                  <c:v>Masculino</c:v>
                </c:pt>
                <c:pt idx="1">
                  <c:v>Feminino</c:v>
                </c:pt>
              </c:strCache>
            </c:strRef>
          </c:cat>
          <c:val>
            <c:numRef>
              <c:f>'Parte A_Casado'!$E$4:$E$5</c:f>
              <c:numCache>
                <c:formatCode>General</c:formatCode>
                <c:ptCount val="2"/>
                <c:pt idx="0">
                  <c:v>100</c:v>
                </c:pt>
                <c:pt idx="1">
                  <c:v>386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 sz="1200"/>
          </a:pPr>
          <a:endParaRPr lang="pt-PT"/>
        </a:p>
      </c:txPr>
    </c:legend>
    <c:plotVisOnly val="1"/>
  </c:chart>
  <c:printSettings>
    <c:headerFooter/>
    <c:pageMargins b="0.75000000000000766" l="0.70000000000000062" r="0.70000000000000062" t="0.75000000000000766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Nacionalidade</a:t>
            </a:r>
          </a:p>
        </c:rich>
      </c:tx>
      <c:layout>
        <c:manualLayout>
          <c:xMode val="edge"/>
          <c:yMode val="edge"/>
          <c:x val="0.45136811023622081"/>
          <c:y val="3.7037037037037056E-2"/>
        </c:manualLayout>
      </c:layout>
    </c:title>
    <c:view3D>
      <c:rotX val="40"/>
      <c:rotY val="32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0"/>
              <c:spPr/>
              <c:txPr>
                <a:bodyPr/>
                <a:lstStyle/>
                <a:p>
                  <a:pPr>
                    <a:defRPr sz="1800"/>
                  </a:pPr>
                  <a:endParaRPr lang="pt-PT"/>
                </a:p>
              </c:txPr>
            </c:dLbl>
            <c:dLbl>
              <c:idx val="1"/>
              <c:layout>
                <c:manualLayout>
                  <c:x val="-0.16666666666666663"/>
                  <c:y val="-0.22222222222222224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7.7777777777777779E-2"/>
                  <c:y val="-0.28703703703703703"/>
                </c:manualLayout>
              </c:layout>
              <c:dLblPos val="ctr"/>
              <c:showPercent val="1"/>
            </c:dLbl>
            <c:txPr>
              <a:bodyPr/>
              <a:lstStyle/>
              <a:p>
                <a:pPr>
                  <a:defRPr sz="2400"/>
                </a:pPr>
                <a:endParaRPr lang="pt-PT"/>
              </a:p>
            </c:txPr>
            <c:dLblPos val="ctr"/>
            <c:showPercent val="1"/>
            <c:showLeaderLines val="1"/>
          </c:dLbls>
          <c:cat>
            <c:strRef>
              <c:f>'Parte A_Casado'!$C$7:$C$9</c:f>
              <c:strCache>
                <c:ptCount val="3"/>
                <c:pt idx="0">
                  <c:v>Portuguesa</c:v>
                </c:pt>
                <c:pt idx="1">
                  <c:v>Europeia</c:v>
                </c:pt>
                <c:pt idx="2">
                  <c:v>Não Europeia</c:v>
                </c:pt>
              </c:strCache>
            </c:strRef>
          </c:cat>
          <c:val>
            <c:numRef>
              <c:f>'Parte A_Casado'!$E$7:$E$9</c:f>
              <c:numCache>
                <c:formatCode>General</c:formatCode>
                <c:ptCount val="3"/>
                <c:pt idx="0">
                  <c:v>469</c:v>
                </c:pt>
                <c:pt idx="1">
                  <c:v>7</c:v>
                </c:pt>
                <c:pt idx="2">
                  <c:v>5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 sz="1200"/>
          </a:pPr>
          <a:endParaRPr lang="pt-PT"/>
        </a:p>
      </c:txPr>
    </c:legend>
    <c:plotVisOnly val="1"/>
  </c:chart>
  <c:printSettings>
    <c:headerFooter/>
    <c:pageMargins b="0.75000000000000766" l="0.70000000000000062" r="0.70000000000000062" t="0.75000000000000766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Habilitações Académicas</a:t>
            </a:r>
          </a:p>
        </c:rich>
      </c:tx>
    </c:title>
    <c:view3D>
      <c:rotX val="40"/>
      <c:rotY val="33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4"/>
              <c:layout>
                <c:manualLayout>
                  <c:x val="-0.12499999999999999"/>
                  <c:y val="-0.1388888888888889"/>
                </c:manualLayout>
              </c:layout>
              <c:dLblPos val="inEnd"/>
              <c:showPercent val="1"/>
            </c:dLbl>
            <c:dLbl>
              <c:idx val="5"/>
              <c:layout>
                <c:manualLayout>
                  <c:x val="-5.8333333333334188E-2"/>
                  <c:y val="-0.15740740740741194"/>
                </c:manualLayout>
              </c:layout>
              <c:dLblPos val="inEnd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Percent val="1"/>
            <c:showLeaderLines val="1"/>
          </c:dLbls>
          <c:cat>
            <c:strRef>
              <c:f>'Parte A_Casado'!$C$17:$C$22</c:f>
              <c:strCache>
                <c:ptCount val="6"/>
                <c:pt idx="0">
                  <c:v>&lt; que o 12º ano</c:v>
                </c:pt>
                <c:pt idx="1">
                  <c:v>12º ano</c:v>
                </c:pt>
                <c:pt idx="2">
                  <c:v>Licenciatura </c:v>
                </c:pt>
                <c:pt idx="3">
                  <c:v>Pós-graduação </c:v>
                </c:pt>
                <c:pt idx="4">
                  <c:v>Mestrado </c:v>
                </c:pt>
                <c:pt idx="5">
                  <c:v>Doutoramento </c:v>
                </c:pt>
              </c:strCache>
            </c:strRef>
          </c:cat>
          <c:val>
            <c:numRef>
              <c:f>'Parte A_Casado'!$E$17:$E$22</c:f>
              <c:numCache>
                <c:formatCode>General</c:formatCode>
                <c:ptCount val="6"/>
                <c:pt idx="0">
                  <c:v>90</c:v>
                </c:pt>
                <c:pt idx="1">
                  <c:v>85</c:v>
                </c:pt>
                <c:pt idx="2">
                  <c:v>219</c:v>
                </c:pt>
                <c:pt idx="3">
                  <c:v>58</c:v>
                </c:pt>
                <c:pt idx="4">
                  <c:v>22</c:v>
                </c:pt>
                <c:pt idx="5">
                  <c:v>3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 sz="1200"/>
          </a:pPr>
          <a:endParaRPr lang="pt-PT"/>
        </a:p>
      </c:txPr>
    </c:legend>
    <c:plotVisOnly val="1"/>
  </c:chart>
  <c:printSettings>
    <c:headerFooter/>
    <c:pageMargins b="0.75000000000000766" l="0.70000000000000062" r="0.70000000000000062" t="0.75000000000000766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Profissão</a:t>
            </a:r>
          </a:p>
        </c:rich>
      </c:tx>
    </c:title>
    <c:view3D>
      <c:rotX val="40"/>
      <c:perspective val="30"/>
    </c:view3D>
    <c:plotArea>
      <c:layout>
        <c:manualLayout>
          <c:layoutTarget val="inner"/>
          <c:xMode val="edge"/>
          <c:yMode val="edge"/>
          <c:x val="1.5246015246015574E-2"/>
          <c:y val="0.11612209216153185"/>
          <c:w val="0.75544769481777363"/>
          <c:h val="0.84611466302651261"/>
        </c:manualLayout>
      </c:layout>
      <c:pie3DChart>
        <c:varyColors val="1"/>
        <c:ser>
          <c:idx val="0"/>
          <c:order val="0"/>
          <c:explosion val="25"/>
          <c:dLbls>
            <c:dLbl>
              <c:idx val="2"/>
              <c:layout>
                <c:manualLayout>
                  <c:x val="-0.10258963991247455"/>
                  <c:y val="0.11038464072080922"/>
                </c:manualLayout>
              </c:layout>
              <c:dLblPos val="inEnd"/>
              <c:showPercent val="1"/>
            </c:dLbl>
            <c:dLbl>
              <c:idx val="5"/>
              <c:layout>
                <c:manualLayout>
                  <c:x val="-9.1524328689685991E-2"/>
                  <c:y val="-0.11328973443587063"/>
                </c:manualLayout>
              </c:layout>
              <c:dLblPos val="inEnd"/>
              <c:showPercent val="1"/>
            </c:dLbl>
            <c:dLbl>
              <c:idx val="6"/>
              <c:layout>
                <c:manualLayout>
                  <c:x val="-3.7422037422037452E-2"/>
                  <c:y val="-0.10457513947926522"/>
                </c:manualLayout>
              </c:layout>
              <c:dLblPos val="inEnd"/>
              <c:showPercent val="1"/>
            </c:dLbl>
            <c:dLbl>
              <c:idx val="7"/>
              <c:layout>
                <c:manualLayout>
                  <c:x val="-1.3860013860013861E-2"/>
                  <c:y val="-0.12781405936354637"/>
                </c:manualLayout>
              </c:layout>
              <c:dLblPos val="inEnd"/>
              <c:showPercent val="1"/>
            </c:dLbl>
            <c:dLbl>
              <c:idx val="8"/>
              <c:layout>
                <c:manualLayout>
                  <c:x val="2.7720027720027806E-2"/>
                  <c:y val="-0.11619459942140579"/>
                </c:manualLayout>
              </c:layout>
              <c:dLblPos val="inEnd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Percent val="1"/>
            <c:showLeaderLines val="1"/>
          </c:dLbls>
          <c:cat>
            <c:strRef>
              <c:f>'Parte A_Casado'!$H$4:$H$10</c:f>
              <c:strCache>
                <c:ptCount val="7"/>
                <c:pt idx="0">
                  <c:v>Enfermeiro </c:v>
                </c:pt>
                <c:pt idx="1">
                  <c:v>Assistente Op</c:v>
                </c:pt>
                <c:pt idx="2">
                  <c:v>Administrativo </c:v>
                </c:pt>
                <c:pt idx="3">
                  <c:v>Médico</c:v>
                </c:pt>
                <c:pt idx="4">
                  <c:v>Outra</c:v>
                </c:pt>
                <c:pt idx="5">
                  <c:v>Técnico Diagnóstico Terapêutica</c:v>
                </c:pt>
                <c:pt idx="6">
                  <c:v>Empregado limpeza</c:v>
                </c:pt>
              </c:strCache>
            </c:strRef>
          </c:cat>
          <c:val>
            <c:numRef>
              <c:f>'Parte A_Casado'!$J$4:$J$10</c:f>
              <c:numCache>
                <c:formatCode>General</c:formatCode>
                <c:ptCount val="7"/>
                <c:pt idx="0">
                  <c:v>192</c:v>
                </c:pt>
                <c:pt idx="1">
                  <c:v>96</c:v>
                </c:pt>
                <c:pt idx="2">
                  <c:v>58</c:v>
                </c:pt>
                <c:pt idx="3">
                  <c:v>48</c:v>
                </c:pt>
                <c:pt idx="4">
                  <c:v>48</c:v>
                </c:pt>
                <c:pt idx="5">
                  <c:v>25</c:v>
                </c:pt>
                <c:pt idx="6">
                  <c:v>10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>
            <a:defRPr sz="1400"/>
          </a:pPr>
          <a:endParaRPr lang="pt-PT"/>
        </a:p>
      </c:txPr>
    </c:legend>
    <c:plotVisOnly val="1"/>
  </c:chart>
  <c:printSettings>
    <c:headerFooter/>
    <c:pageMargins b="0.75000000000000766" l="0.70000000000000062" r="0.70000000000000062" t="0.75000000000000766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en-US"/>
              <a:t>Hospital onde trabalha</a:t>
            </a:r>
          </a:p>
        </c:rich>
      </c:tx>
    </c:title>
    <c:view3D>
      <c:rotX val="40"/>
      <c:rotY val="330"/>
      <c:perspective val="30"/>
    </c:view3D>
    <c:plotArea>
      <c:layout>
        <c:manualLayout>
          <c:layoutTarget val="inner"/>
          <c:xMode val="edge"/>
          <c:yMode val="edge"/>
          <c:x val="2.1746575342465754E-2"/>
          <c:y val="0.19484027777777779"/>
          <c:w val="0.60264155251141627"/>
          <c:h val="0.75409978070175443"/>
        </c:manualLayout>
      </c:layout>
      <c:pie3DChart>
        <c:varyColors val="1"/>
        <c:ser>
          <c:idx val="0"/>
          <c:order val="0"/>
          <c:explosion val="25"/>
          <c:dLbls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Percent val="1"/>
            <c:showLeaderLines val="1"/>
          </c:dLbls>
          <c:cat>
            <c:strRef>
              <c:f>'Parte A_Casado'!$H$19:$H$22</c:f>
              <c:strCache>
                <c:ptCount val="4"/>
                <c:pt idx="0">
                  <c:v>Hospital Dona Estefânia</c:v>
                </c:pt>
                <c:pt idx="1">
                  <c:v>Hospital Sto António Capuchos </c:v>
                </c:pt>
                <c:pt idx="2">
                  <c:v>Hospital de S. José</c:v>
                </c:pt>
                <c:pt idx="3">
                  <c:v>Hospital de Santa Marta</c:v>
                </c:pt>
              </c:strCache>
            </c:strRef>
          </c:cat>
          <c:val>
            <c:numRef>
              <c:f>'Parte A_Casado'!$J$19:$J$22</c:f>
              <c:numCache>
                <c:formatCode>General</c:formatCode>
                <c:ptCount val="4"/>
                <c:pt idx="0">
                  <c:v>154</c:v>
                </c:pt>
                <c:pt idx="1">
                  <c:v>122</c:v>
                </c:pt>
                <c:pt idx="2">
                  <c:v>173</c:v>
                </c:pt>
                <c:pt idx="3">
                  <c:v>44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>
            <a:defRPr sz="1000"/>
          </a:pPr>
          <a:endParaRPr lang="pt-PT"/>
        </a:p>
      </c:txPr>
    </c:legend>
    <c:plotVisOnly val="1"/>
  </c:chart>
  <c:printSettings>
    <c:headerFooter/>
    <c:pageMargins b="0.75000000000000766" l="0.70000000000000062" r="0.70000000000000062" t="0.75000000000000766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en-US"/>
              <a:t>Horas trabalho/semana</a:t>
            </a:r>
          </a:p>
        </c:rich>
      </c:tx>
    </c:title>
    <c:view3D>
      <c:rotX val="10"/>
      <c:rotY val="10"/>
      <c:perspective val="0"/>
    </c:view3D>
    <c:plotArea>
      <c:layout/>
      <c:bar3DChart>
        <c:barDir val="col"/>
        <c:grouping val="clustered"/>
        <c:ser>
          <c:idx val="0"/>
          <c:order val="0"/>
          <c:dLbls>
            <c:dLbl>
              <c:idx val="0"/>
              <c:layout>
                <c:manualLayout>
                  <c:x val="2.0879940343027998E-2"/>
                  <c:y val="-4.0774719673802244E-2"/>
                </c:manualLayout>
              </c:layout>
              <c:showVal val="1"/>
            </c:dLbl>
            <c:dLbl>
              <c:idx val="1"/>
              <c:layout>
                <c:manualLayout>
                  <c:x val="8.948545861297539E-3"/>
                  <c:y val="-2.8542303771661601E-2"/>
                </c:manualLayout>
              </c:layout>
              <c:showVal val="1"/>
            </c:dLbl>
            <c:txPr>
              <a:bodyPr rot="0"/>
              <a:lstStyle/>
              <a:p>
                <a:pPr>
                  <a:defRPr sz="1800"/>
                </a:pPr>
                <a:endParaRPr lang="pt-PT"/>
              </a:p>
            </c:txPr>
            <c:showVal val="1"/>
          </c:dLbls>
          <c:cat>
            <c:strRef>
              <c:f>'Parte A_Casado'!$H$24:$H$25</c:f>
              <c:strCache>
                <c:ptCount val="2"/>
                <c:pt idx="0">
                  <c:v>No CHLC </c:v>
                </c:pt>
                <c:pt idx="1">
                  <c:v>Fora do CHLC</c:v>
                </c:pt>
              </c:strCache>
            </c:strRef>
          </c:cat>
          <c:val>
            <c:numRef>
              <c:f>'Parte A_Casado'!$J$24:$J$25</c:f>
              <c:numCache>
                <c:formatCode>0.00</c:formatCode>
                <c:ptCount val="2"/>
                <c:pt idx="0">
                  <c:v>37.337982832618025</c:v>
                </c:pt>
                <c:pt idx="1">
                  <c:v>17.899999999999999</c:v>
                </c:pt>
              </c:numCache>
            </c:numRef>
          </c:val>
        </c:ser>
        <c:gapWidth val="100"/>
        <c:shape val="box"/>
        <c:axId val="63448192"/>
        <c:axId val="63449728"/>
        <c:axId val="0"/>
      </c:bar3DChart>
      <c:catAx>
        <c:axId val="63448192"/>
        <c:scaling>
          <c:orientation val="minMax"/>
        </c:scaling>
        <c:axPos val="b"/>
        <c:tickLblPos val="nextTo"/>
        <c:crossAx val="63449728"/>
        <c:crosses val="autoZero"/>
        <c:auto val="1"/>
        <c:lblAlgn val="ctr"/>
        <c:lblOffset val="100"/>
      </c:catAx>
      <c:valAx>
        <c:axId val="63449728"/>
        <c:scaling>
          <c:orientation val="minMax"/>
        </c:scaling>
        <c:axPos val="l"/>
        <c:majorGridlines/>
        <c:numFmt formatCode="0.00" sourceLinked="1"/>
        <c:tickLblPos val="nextTo"/>
        <c:crossAx val="63448192"/>
        <c:crosses val="autoZero"/>
        <c:crossBetween val="between"/>
      </c:valAx>
    </c:plotArea>
    <c:plotVisOnly val="1"/>
  </c:chart>
  <c:printSettings>
    <c:headerFooter/>
    <c:pageMargins b="0.75000000000000766" l="0.70000000000000062" r="0.70000000000000062" t="0.75000000000000766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Género</a:t>
            </a:r>
          </a:p>
        </c:rich>
      </c:tx>
      <c:layout>
        <c:manualLayout>
          <c:xMode val="edge"/>
          <c:yMode val="edge"/>
          <c:x val="0.53735411198600158"/>
          <c:y val="5.5555555555555455E-2"/>
        </c:manualLayout>
      </c:layout>
      <c:spPr>
        <a:noFill/>
      </c:spPr>
    </c:title>
    <c:view3D>
      <c:rotX val="40"/>
      <c:rotY val="28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0"/>
              <c:layout>
                <c:manualLayout>
                  <c:x val="-2.5000000000000001E-2"/>
                  <c:y val="9.259259259259453E-3"/>
                </c:manualLayout>
              </c:layout>
              <c:dLblPos val="inEnd"/>
              <c:showLegendKey val="1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LegendKey val="1"/>
            <c:showPercent val="1"/>
            <c:showLeaderLines val="1"/>
          </c:dLbls>
          <c:cat>
            <c:strRef>
              <c:f>'Parte A_Não Casado'!$C$4:$C$5</c:f>
              <c:strCache>
                <c:ptCount val="2"/>
                <c:pt idx="0">
                  <c:v>Masculino</c:v>
                </c:pt>
                <c:pt idx="1">
                  <c:v>Feminino</c:v>
                </c:pt>
              </c:strCache>
            </c:strRef>
          </c:cat>
          <c:val>
            <c:numRef>
              <c:f>'Parte A_Não Casado'!$E$4:$E$5</c:f>
              <c:numCache>
                <c:formatCode>General</c:formatCode>
                <c:ptCount val="2"/>
                <c:pt idx="0">
                  <c:v>74</c:v>
                </c:pt>
                <c:pt idx="1">
                  <c:v>272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 sz="1200"/>
          </a:pPr>
          <a:endParaRPr lang="pt-PT"/>
        </a:p>
      </c:txPr>
    </c:legend>
    <c:plotVisOnly val="1"/>
  </c:chart>
  <c:printSettings>
    <c:headerFooter/>
    <c:pageMargins b="0.75000000000000788" l="0.70000000000000062" r="0.70000000000000062" t="0.75000000000000788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Nacionalidade</a:t>
            </a:r>
          </a:p>
        </c:rich>
      </c:tx>
      <c:layout>
        <c:manualLayout>
          <c:xMode val="edge"/>
          <c:yMode val="edge"/>
          <c:x val="0.45136811023622081"/>
          <c:y val="3.7037037037037056E-2"/>
        </c:manualLayout>
      </c:layout>
    </c:title>
    <c:view3D>
      <c:rotX val="40"/>
      <c:rotY val="32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0"/>
              <c:spPr/>
              <c:txPr>
                <a:bodyPr/>
                <a:lstStyle/>
                <a:p>
                  <a:pPr>
                    <a:defRPr sz="1800"/>
                  </a:pPr>
                  <a:endParaRPr lang="pt-PT"/>
                </a:p>
              </c:txPr>
            </c:dLbl>
            <c:dLbl>
              <c:idx val="1"/>
              <c:layout>
                <c:manualLayout>
                  <c:x val="-0.16666666666666663"/>
                  <c:y val="-0.22222222222222224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7.7777777777777779E-2"/>
                  <c:y val="-0.28703703703703703"/>
                </c:manualLayout>
              </c:layout>
              <c:dLblPos val="ctr"/>
              <c:showPercent val="1"/>
            </c:dLbl>
            <c:txPr>
              <a:bodyPr/>
              <a:lstStyle/>
              <a:p>
                <a:pPr>
                  <a:defRPr sz="2400"/>
                </a:pPr>
                <a:endParaRPr lang="pt-PT"/>
              </a:p>
            </c:txPr>
            <c:dLblPos val="ctr"/>
            <c:showPercent val="1"/>
            <c:showLeaderLines val="1"/>
          </c:dLbls>
          <c:cat>
            <c:strRef>
              <c:f>'Parte A_Não Casado'!$C$7:$C$9</c:f>
              <c:strCache>
                <c:ptCount val="3"/>
                <c:pt idx="0">
                  <c:v>Portuguesa</c:v>
                </c:pt>
                <c:pt idx="1">
                  <c:v>Europeia</c:v>
                </c:pt>
                <c:pt idx="2">
                  <c:v>Não Europeia</c:v>
                </c:pt>
              </c:strCache>
            </c:strRef>
          </c:cat>
          <c:val>
            <c:numRef>
              <c:f>'Parte A_Não Casado'!$E$7:$E$9</c:f>
              <c:numCache>
                <c:formatCode>General</c:formatCode>
                <c:ptCount val="3"/>
                <c:pt idx="0">
                  <c:v>331</c:v>
                </c:pt>
                <c:pt idx="1">
                  <c:v>1</c:v>
                </c:pt>
                <c:pt idx="2">
                  <c:v>3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 sz="1200"/>
          </a:pPr>
          <a:endParaRPr lang="pt-PT"/>
        </a:p>
      </c:txPr>
    </c:legend>
    <c:plotVisOnly val="1"/>
  </c:chart>
  <c:printSettings>
    <c:headerFooter/>
    <c:pageMargins b="0.75000000000000788" l="0.70000000000000062" r="0.70000000000000062" t="0.75000000000000788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Habilitações Académicas</a:t>
            </a:r>
          </a:p>
        </c:rich>
      </c:tx>
    </c:title>
    <c:view3D>
      <c:rotX val="40"/>
      <c:rotY val="33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4"/>
              <c:layout>
                <c:manualLayout>
                  <c:x val="-0.12499999999999999"/>
                  <c:y val="-0.1388888888888889"/>
                </c:manualLayout>
              </c:layout>
              <c:dLblPos val="inEnd"/>
              <c:showPercent val="1"/>
            </c:dLbl>
            <c:dLbl>
              <c:idx val="5"/>
              <c:layout>
                <c:manualLayout>
                  <c:x val="-6.1111111111111123E-2"/>
                  <c:y val="-0.14351851851851852"/>
                </c:manualLayout>
              </c:layout>
              <c:dLblPos val="inEnd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Percent val="1"/>
            <c:showLeaderLines val="1"/>
          </c:dLbls>
          <c:cat>
            <c:strRef>
              <c:f>'Parte A_Não Casado'!$C$17:$C$21</c:f>
              <c:strCache>
                <c:ptCount val="5"/>
                <c:pt idx="0">
                  <c:v>&lt; que o 12º ano</c:v>
                </c:pt>
                <c:pt idx="1">
                  <c:v>12º ano</c:v>
                </c:pt>
                <c:pt idx="2">
                  <c:v>Licenciatura </c:v>
                </c:pt>
                <c:pt idx="3">
                  <c:v>Pós-graduação </c:v>
                </c:pt>
                <c:pt idx="4">
                  <c:v>Mestrado </c:v>
                </c:pt>
              </c:strCache>
            </c:strRef>
          </c:cat>
          <c:val>
            <c:numRef>
              <c:f>'Parte A_Não Casado'!$E$17:$E$21</c:f>
              <c:numCache>
                <c:formatCode>General</c:formatCode>
                <c:ptCount val="5"/>
                <c:pt idx="0">
                  <c:v>67</c:v>
                </c:pt>
                <c:pt idx="1">
                  <c:v>45</c:v>
                </c:pt>
                <c:pt idx="2">
                  <c:v>163</c:v>
                </c:pt>
                <c:pt idx="3">
                  <c:v>44</c:v>
                </c:pt>
                <c:pt idx="4">
                  <c:v>23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 sz="1200"/>
          </a:pPr>
          <a:endParaRPr lang="pt-PT"/>
        </a:p>
      </c:txPr>
    </c:legend>
    <c:plotVisOnly val="1"/>
  </c:chart>
  <c:printSettings>
    <c:headerFooter/>
    <c:pageMargins b="0.75000000000000788" l="0.70000000000000062" r="0.70000000000000062" t="0.75000000000000788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Profissão</a:t>
            </a:r>
          </a:p>
        </c:rich>
      </c:tx>
    </c:title>
    <c:view3D>
      <c:rotX val="40"/>
      <c:perspective val="30"/>
    </c:view3D>
    <c:plotArea>
      <c:layout>
        <c:manualLayout>
          <c:layoutTarget val="inner"/>
          <c:xMode val="edge"/>
          <c:yMode val="edge"/>
          <c:x val="1.5246015246015585E-2"/>
          <c:y val="0.11612209216153191"/>
          <c:w val="0.75544769481777363"/>
          <c:h val="0.84611466302651261"/>
        </c:manualLayout>
      </c:layout>
      <c:pie3DChart>
        <c:varyColors val="1"/>
        <c:ser>
          <c:idx val="0"/>
          <c:order val="0"/>
          <c:explosion val="25"/>
          <c:dLbls>
            <c:dLbl>
              <c:idx val="2"/>
              <c:layout>
                <c:manualLayout>
                  <c:x val="-0.10258963991247455"/>
                  <c:y val="0.11038464072080922"/>
                </c:manualLayout>
              </c:layout>
              <c:dLblPos val="inEnd"/>
              <c:showPercent val="1"/>
            </c:dLbl>
            <c:dLbl>
              <c:idx val="5"/>
              <c:layout>
                <c:manualLayout>
                  <c:x val="-9.1524328689686088E-2"/>
                  <c:y val="-0.11328973443587063"/>
                </c:manualLayout>
              </c:layout>
              <c:dLblPos val="inEnd"/>
              <c:showPercent val="1"/>
            </c:dLbl>
            <c:dLbl>
              <c:idx val="6"/>
              <c:layout>
                <c:manualLayout>
                  <c:x val="-3.7422037422037452E-2"/>
                  <c:y val="-0.10457513947926522"/>
                </c:manualLayout>
              </c:layout>
              <c:dLblPos val="inEnd"/>
              <c:showPercent val="1"/>
            </c:dLbl>
            <c:dLbl>
              <c:idx val="7"/>
              <c:layout>
                <c:manualLayout>
                  <c:x val="-1.3860013860013861E-2"/>
                  <c:y val="-0.12781405936354637"/>
                </c:manualLayout>
              </c:layout>
              <c:dLblPos val="inEnd"/>
              <c:showPercent val="1"/>
            </c:dLbl>
            <c:dLbl>
              <c:idx val="8"/>
              <c:layout>
                <c:manualLayout>
                  <c:x val="2.7720027720027806E-2"/>
                  <c:y val="-0.11619459942140579"/>
                </c:manualLayout>
              </c:layout>
              <c:dLblPos val="inEnd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Percent val="1"/>
            <c:showLeaderLines val="1"/>
          </c:dLbls>
          <c:cat>
            <c:strRef>
              <c:f>'Parte A_Não Casado'!$H$4:$H$10</c:f>
              <c:strCache>
                <c:ptCount val="7"/>
                <c:pt idx="0">
                  <c:v>Enfermeiro </c:v>
                </c:pt>
                <c:pt idx="1">
                  <c:v>Assistente Op</c:v>
                </c:pt>
                <c:pt idx="2">
                  <c:v>Administrativo </c:v>
                </c:pt>
                <c:pt idx="3">
                  <c:v>Médico</c:v>
                </c:pt>
                <c:pt idx="4">
                  <c:v>Outra</c:v>
                </c:pt>
                <c:pt idx="5">
                  <c:v>Técnico Diagnóstico Terapêutica</c:v>
                </c:pt>
                <c:pt idx="6">
                  <c:v>Fisioterapeuta </c:v>
                </c:pt>
              </c:strCache>
            </c:strRef>
          </c:cat>
          <c:val>
            <c:numRef>
              <c:f>'Parte A_Não Casado'!$J$4:$J$10</c:f>
              <c:numCache>
                <c:formatCode>General</c:formatCode>
                <c:ptCount val="7"/>
                <c:pt idx="0">
                  <c:v>143</c:v>
                </c:pt>
                <c:pt idx="1">
                  <c:v>63</c:v>
                </c:pt>
                <c:pt idx="2">
                  <c:v>40</c:v>
                </c:pt>
                <c:pt idx="3">
                  <c:v>36</c:v>
                </c:pt>
                <c:pt idx="4">
                  <c:v>29</c:v>
                </c:pt>
                <c:pt idx="5">
                  <c:v>14</c:v>
                </c:pt>
                <c:pt idx="6">
                  <c:v>10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>
            <a:defRPr sz="1400"/>
          </a:pPr>
          <a:endParaRPr lang="pt-PT"/>
        </a:p>
      </c:txPr>
    </c:legend>
    <c:plotVisOnly val="1"/>
  </c:chart>
  <c:printSettings>
    <c:headerFooter/>
    <c:pageMargins b="0.75000000000000788" l="0.70000000000000062" r="0.70000000000000062" t="0.75000000000000788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en-US"/>
              <a:t>Hospital onde trabalha</a:t>
            </a:r>
          </a:p>
        </c:rich>
      </c:tx>
    </c:title>
    <c:view3D>
      <c:rotX val="40"/>
      <c:rotY val="33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Percent val="1"/>
            <c:showLeaderLines val="1"/>
          </c:dLbls>
          <c:cat>
            <c:strRef>
              <c:f>'Parte A_Não Casado'!$H$19:$H$22</c:f>
              <c:strCache>
                <c:ptCount val="4"/>
                <c:pt idx="0">
                  <c:v>Hospital Dona Estefânia</c:v>
                </c:pt>
                <c:pt idx="1">
                  <c:v>Hospital Sto António Capuchos </c:v>
                </c:pt>
                <c:pt idx="2">
                  <c:v>Hospital de S. José</c:v>
                </c:pt>
                <c:pt idx="3">
                  <c:v>Hospital de Santa Marta</c:v>
                </c:pt>
              </c:strCache>
            </c:strRef>
          </c:cat>
          <c:val>
            <c:numRef>
              <c:f>'Parte A_Não Casado'!$J$19:$J$22</c:f>
              <c:numCache>
                <c:formatCode>General</c:formatCode>
                <c:ptCount val="4"/>
                <c:pt idx="0">
                  <c:v>124</c:v>
                </c:pt>
                <c:pt idx="1">
                  <c:v>68</c:v>
                </c:pt>
                <c:pt idx="2">
                  <c:v>131</c:v>
                </c:pt>
                <c:pt idx="3">
                  <c:v>25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>
            <a:defRPr sz="1000"/>
          </a:pPr>
          <a:endParaRPr lang="pt-PT"/>
        </a:p>
      </c:txPr>
    </c:legend>
    <c:plotVisOnly val="1"/>
  </c:chart>
  <c:printSettings>
    <c:headerFooter/>
    <c:pageMargins b="0.75000000000000788" l="0.70000000000000062" r="0.70000000000000062" t="0.75000000000000788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en-US"/>
              <a:t>Horas trabalho/semana</a:t>
            </a:r>
          </a:p>
        </c:rich>
      </c:tx>
    </c:title>
    <c:view3D>
      <c:rotX val="10"/>
      <c:rotY val="10"/>
      <c:perspective val="0"/>
    </c:view3D>
    <c:plotArea>
      <c:layout/>
      <c:bar3DChart>
        <c:barDir val="col"/>
        <c:grouping val="clustered"/>
        <c:ser>
          <c:idx val="0"/>
          <c:order val="0"/>
          <c:dLbls>
            <c:dLbl>
              <c:idx val="0"/>
              <c:layout>
                <c:manualLayout>
                  <c:x val="2.0879940343028008E-2"/>
                  <c:y val="-4.0774719673802244E-2"/>
                </c:manualLayout>
              </c:layout>
              <c:showVal val="1"/>
            </c:dLbl>
            <c:dLbl>
              <c:idx val="1"/>
              <c:layout>
                <c:manualLayout>
                  <c:x val="8.948545861297539E-3"/>
                  <c:y val="-2.8542303771661601E-2"/>
                </c:manualLayout>
              </c:layout>
              <c:showVal val="1"/>
            </c:dLbl>
            <c:txPr>
              <a:bodyPr rot="0"/>
              <a:lstStyle/>
              <a:p>
                <a:pPr>
                  <a:defRPr sz="1800"/>
                </a:pPr>
                <a:endParaRPr lang="pt-PT"/>
              </a:p>
            </c:txPr>
            <c:showVal val="1"/>
          </c:dLbls>
          <c:cat>
            <c:strRef>
              <c:f>'Parte A_Não Casado'!$H$24:$H$25</c:f>
              <c:strCache>
                <c:ptCount val="2"/>
                <c:pt idx="0">
                  <c:v>No CHLC </c:v>
                </c:pt>
                <c:pt idx="1">
                  <c:v>Fora do CHLC</c:v>
                </c:pt>
              </c:strCache>
            </c:strRef>
          </c:cat>
          <c:val>
            <c:numRef>
              <c:f>'Parte A_Não Casado'!$J$24:$J$25</c:f>
              <c:numCache>
                <c:formatCode>0.00</c:formatCode>
                <c:ptCount val="2"/>
                <c:pt idx="0">
                  <c:v>38.701807228915662</c:v>
                </c:pt>
                <c:pt idx="1">
                  <c:v>18.415094339622641</c:v>
                </c:pt>
              </c:numCache>
            </c:numRef>
          </c:val>
        </c:ser>
        <c:gapWidth val="100"/>
        <c:shape val="box"/>
        <c:axId val="63705088"/>
        <c:axId val="63706624"/>
        <c:axId val="0"/>
      </c:bar3DChart>
      <c:catAx>
        <c:axId val="63705088"/>
        <c:scaling>
          <c:orientation val="minMax"/>
        </c:scaling>
        <c:axPos val="b"/>
        <c:tickLblPos val="nextTo"/>
        <c:crossAx val="63706624"/>
        <c:crosses val="autoZero"/>
        <c:auto val="1"/>
        <c:lblAlgn val="ctr"/>
        <c:lblOffset val="100"/>
      </c:catAx>
      <c:valAx>
        <c:axId val="63706624"/>
        <c:scaling>
          <c:orientation val="minMax"/>
        </c:scaling>
        <c:axPos val="l"/>
        <c:majorGridlines/>
        <c:numFmt formatCode="0.00" sourceLinked="1"/>
        <c:tickLblPos val="nextTo"/>
        <c:crossAx val="63705088"/>
        <c:crosses val="autoZero"/>
        <c:crossBetween val="between"/>
      </c:valAx>
    </c:plotArea>
    <c:plotVisOnly val="1"/>
  </c:chart>
  <c:printSettings>
    <c:headerFooter/>
    <c:pageMargins b="0.75000000000000788" l="0.70000000000000062" r="0.70000000000000062" t="0.75000000000000788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Género</a:t>
            </a:r>
          </a:p>
        </c:rich>
      </c:tx>
      <c:layout>
        <c:manualLayout>
          <c:xMode val="edge"/>
          <c:yMode val="edge"/>
          <c:x val="0.53735411198600158"/>
          <c:y val="5.5555555555555455E-2"/>
        </c:manualLayout>
      </c:layout>
      <c:spPr>
        <a:noFill/>
      </c:spPr>
    </c:title>
    <c:view3D>
      <c:rotX val="40"/>
      <c:rotY val="28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LegendKey val="1"/>
            <c:showPercent val="1"/>
            <c:showLeaderLines val="1"/>
          </c:dLbls>
          <c:cat>
            <c:strRef>
              <c:f>'Parte A_Idade Mais 39a'!$C$4:$C$5</c:f>
              <c:strCache>
                <c:ptCount val="2"/>
                <c:pt idx="0">
                  <c:v>Masculino</c:v>
                </c:pt>
                <c:pt idx="1">
                  <c:v>Feminino</c:v>
                </c:pt>
              </c:strCache>
            </c:strRef>
          </c:cat>
          <c:val>
            <c:numRef>
              <c:f>'Parte A_Idade Mais 39a'!$E$4:$E$5</c:f>
              <c:numCache>
                <c:formatCode>0</c:formatCode>
                <c:ptCount val="2"/>
                <c:pt idx="0">
                  <c:v>71</c:v>
                </c:pt>
                <c:pt idx="1">
                  <c:v>312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 sz="1200"/>
          </a:pPr>
          <a:endParaRPr lang="pt-PT"/>
        </a:p>
      </c:txPr>
    </c:legend>
    <c:plotVisOnly val="1"/>
  </c:chart>
  <c:printSettings>
    <c:headerFooter/>
    <c:pageMargins b="0.75000000000000655" l="0.70000000000000062" r="0.70000000000000062" t="0.75000000000000655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Nacionalidade</a:t>
            </a:r>
          </a:p>
        </c:rich>
      </c:tx>
      <c:layout>
        <c:manualLayout>
          <c:xMode val="edge"/>
          <c:yMode val="edge"/>
          <c:x val="0.45136811023622081"/>
          <c:y val="3.7037037037037056E-2"/>
        </c:manualLayout>
      </c:layout>
    </c:title>
    <c:view3D>
      <c:rotX val="40"/>
      <c:rotY val="32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0"/>
              <c:spPr/>
              <c:txPr>
                <a:bodyPr/>
                <a:lstStyle/>
                <a:p>
                  <a:pPr>
                    <a:defRPr sz="1800"/>
                  </a:pPr>
                  <a:endParaRPr lang="pt-PT"/>
                </a:p>
              </c:txPr>
            </c:dLbl>
            <c:dLbl>
              <c:idx val="1"/>
              <c:layout>
                <c:manualLayout>
                  <c:x val="-0.16666666666666663"/>
                  <c:y val="-0.22222222222222224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7.7777777777777779E-2"/>
                  <c:y val="-0.28703703703703703"/>
                </c:manualLayout>
              </c:layout>
              <c:dLblPos val="ctr"/>
              <c:showPercent val="1"/>
            </c:dLbl>
            <c:txPr>
              <a:bodyPr/>
              <a:lstStyle/>
              <a:p>
                <a:pPr>
                  <a:defRPr sz="2400"/>
                </a:pPr>
                <a:endParaRPr lang="pt-PT"/>
              </a:p>
            </c:txPr>
            <c:dLblPos val="ctr"/>
            <c:showPercent val="1"/>
            <c:showLeaderLines val="1"/>
          </c:dLbls>
          <c:cat>
            <c:strRef>
              <c:f>'Parte A_Idade Mais 39a'!$C$7:$C$9</c:f>
              <c:strCache>
                <c:ptCount val="3"/>
                <c:pt idx="0">
                  <c:v>Portuguesa</c:v>
                </c:pt>
                <c:pt idx="1">
                  <c:v>Europeia</c:v>
                </c:pt>
                <c:pt idx="2">
                  <c:v>Não Europeia</c:v>
                </c:pt>
              </c:strCache>
            </c:strRef>
          </c:cat>
          <c:val>
            <c:numRef>
              <c:f>'Parte A_Idade Mais 39a'!$E$7:$E$9</c:f>
              <c:numCache>
                <c:formatCode>General</c:formatCode>
                <c:ptCount val="3"/>
                <c:pt idx="0">
                  <c:v>368</c:v>
                </c:pt>
                <c:pt idx="1">
                  <c:v>3</c:v>
                </c:pt>
                <c:pt idx="2">
                  <c:v>9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 sz="1200"/>
          </a:pPr>
          <a:endParaRPr lang="pt-PT"/>
        </a:p>
      </c:txPr>
    </c:legend>
    <c:plotVisOnly val="1"/>
  </c:chart>
  <c:printSettings>
    <c:headerFooter/>
    <c:pageMargins b="0.75000000000000655" l="0.70000000000000062" r="0.70000000000000062" t="0.75000000000000655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Estado Civil</a:t>
            </a:r>
          </a:p>
        </c:rich>
      </c:tx>
    </c:title>
    <c:view3D>
      <c:rotX val="40"/>
      <c:rotY val="32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2"/>
              <c:layout>
                <c:manualLayout>
                  <c:x val="-0.24722222222222412"/>
                  <c:y val="-0.18055555555555555"/>
                </c:manualLayout>
              </c:layout>
              <c:dLblPos val="ctr"/>
              <c:showPercent val="1"/>
            </c:dLbl>
            <c:dLbl>
              <c:idx val="3"/>
              <c:layout>
                <c:manualLayout>
                  <c:x val="-0.13333333333333341"/>
                  <c:y val="-0.27777777777778134"/>
                </c:manualLayout>
              </c:layout>
              <c:dLblPos val="ctr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ctr"/>
            <c:showPercent val="1"/>
            <c:showLeaderLines val="1"/>
          </c:dLbls>
          <c:cat>
            <c:strRef>
              <c:f>'Parte A_Idade Mais 39a'!$C$12:$C$15</c:f>
              <c:strCache>
                <c:ptCount val="4"/>
                <c:pt idx="0">
                  <c:v>Solteiro</c:v>
                </c:pt>
                <c:pt idx="1">
                  <c:v>Casado</c:v>
                </c:pt>
                <c:pt idx="2">
                  <c:v>Divorciado</c:v>
                </c:pt>
                <c:pt idx="3">
                  <c:v>Viúvo</c:v>
                </c:pt>
              </c:strCache>
            </c:strRef>
          </c:cat>
          <c:val>
            <c:numRef>
              <c:f>'Parte A_Idade Mais 39a'!$E$12:$E$15</c:f>
              <c:numCache>
                <c:formatCode>General</c:formatCode>
                <c:ptCount val="4"/>
                <c:pt idx="0">
                  <c:v>57</c:v>
                </c:pt>
                <c:pt idx="1">
                  <c:v>263</c:v>
                </c:pt>
                <c:pt idx="2">
                  <c:v>52</c:v>
                </c:pt>
                <c:pt idx="3">
                  <c:v>9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 sz="1200"/>
          </a:pPr>
          <a:endParaRPr lang="pt-PT"/>
        </a:p>
      </c:txPr>
    </c:legend>
    <c:plotVisOnly val="1"/>
  </c:chart>
  <c:printSettings>
    <c:headerFooter/>
    <c:pageMargins b="0.75000000000000655" l="0.70000000000000062" r="0.70000000000000062" t="0.75000000000000655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Habilitações Académicas</a:t>
            </a:r>
          </a:p>
        </c:rich>
      </c:tx>
    </c:title>
    <c:view3D>
      <c:rotX val="40"/>
      <c:rotY val="33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4"/>
              <c:layout>
                <c:manualLayout>
                  <c:x val="-0.12499999999999999"/>
                  <c:y val="-0.1388888888888889"/>
                </c:manualLayout>
              </c:layout>
              <c:dLblPos val="inEnd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Percent val="1"/>
            <c:showLeaderLines val="1"/>
          </c:dLbls>
          <c:cat>
            <c:strRef>
              <c:f>'Parte A_Idade Mais 39a'!$C$17:$C$21</c:f>
              <c:strCache>
                <c:ptCount val="5"/>
                <c:pt idx="0">
                  <c:v>&lt; que o 12º ano</c:v>
                </c:pt>
                <c:pt idx="1">
                  <c:v>12º ano</c:v>
                </c:pt>
                <c:pt idx="2">
                  <c:v>Licenciatura </c:v>
                </c:pt>
                <c:pt idx="3">
                  <c:v>Pós-graduação </c:v>
                </c:pt>
                <c:pt idx="4">
                  <c:v>Mestrado </c:v>
                </c:pt>
              </c:strCache>
            </c:strRef>
          </c:cat>
          <c:val>
            <c:numRef>
              <c:f>'Parte A_Idade Mais 39a'!$E$17:$E$21</c:f>
              <c:numCache>
                <c:formatCode>General</c:formatCode>
                <c:ptCount val="5"/>
                <c:pt idx="0">
                  <c:v>105</c:v>
                </c:pt>
                <c:pt idx="1">
                  <c:v>45</c:v>
                </c:pt>
                <c:pt idx="2">
                  <c:v>172</c:v>
                </c:pt>
                <c:pt idx="3">
                  <c:v>35</c:v>
                </c:pt>
                <c:pt idx="4">
                  <c:v>18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 sz="1200"/>
          </a:pPr>
          <a:endParaRPr lang="pt-PT"/>
        </a:p>
      </c:txPr>
    </c:legend>
    <c:plotVisOnly val="1"/>
  </c:chart>
  <c:printSettings>
    <c:headerFooter/>
    <c:pageMargins b="0.75000000000000655" l="0.70000000000000062" r="0.70000000000000062" t="0.75000000000000655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Profissão</a:t>
            </a:r>
          </a:p>
        </c:rich>
      </c:tx>
    </c:title>
    <c:view3D>
      <c:rotX val="40"/>
      <c:perspective val="30"/>
    </c:view3D>
    <c:plotArea>
      <c:layout>
        <c:manualLayout>
          <c:layoutTarget val="inner"/>
          <c:xMode val="edge"/>
          <c:yMode val="edge"/>
          <c:x val="1.5246015246015524E-2"/>
          <c:y val="0.11612209216153169"/>
          <c:w val="0.75544769481777363"/>
          <c:h val="0.84611466302651261"/>
        </c:manualLayout>
      </c:layout>
      <c:pie3DChart>
        <c:varyColors val="1"/>
        <c:ser>
          <c:idx val="0"/>
          <c:order val="0"/>
          <c:explosion val="25"/>
          <c:dLbls>
            <c:dLbl>
              <c:idx val="2"/>
              <c:layout>
                <c:manualLayout>
                  <c:x val="-0.10258963991247455"/>
                  <c:y val="0.11038464072080922"/>
                </c:manualLayout>
              </c:layout>
              <c:dLblPos val="inEnd"/>
              <c:showPercent val="1"/>
            </c:dLbl>
            <c:dLbl>
              <c:idx val="5"/>
              <c:layout>
                <c:manualLayout>
                  <c:x val="-9.1524328689685575E-2"/>
                  <c:y val="-0.11328973443587063"/>
                </c:manualLayout>
              </c:layout>
              <c:dLblPos val="inEnd"/>
              <c:showPercent val="1"/>
            </c:dLbl>
            <c:dLbl>
              <c:idx val="6"/>
              <c:layout>
                <c:manualLayout>
                  <c:x val="-3.7422037422037452E-2"/>
                  <c:y val="-0.10457513947926522"/>
                </c:manualLayout>
              </c:layout>
              <c:dLblPos val="inEnd"/>
              <c:showPercent val="1"/>
            </c:dLbl>
            <c:dLbl>
              <c:idx val="7"/>
              <c:layout>
                <c:manualLayout>
                  <c:x val="-1.3860013860013861E-2"/>
                  <c:y val="-0.12781405936354637"/>
                </c:manualLayout>
              </c:layout>
              <c:dLblPos val="inEnd"/>
              <c:showPercent val="1"/>
            </c:dLbl>
            <c:dLbl>
              <c:idx val="8"/>
              <c:layout>
                <c:manualLayout>
                  <c:x val="2.7720027720027806E-2"/>
                  <c:y val="-0.11619459942140579"/>
                </c:manualLayout>
              </c:layout>
              <c:dLblPos val="inEnd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Percent val="1"/>
            <c:showLeaderLines val="1"/>
          </c:dLbls>
          <c:cat>
            <c:strRef>
              <c:f>'Parte A_Idade Mais 39a'!$H$4:$H$11</c:f>
              <c:strCache>
                <c:ptCount val="8"/>
                <c:pt idx="0">
                  <c:v>Enfermeiro </c:v>
                </c:pt>
                <c:pt idx="1">
                  <c:v>Assistente Op</c:v>
                </c:pt>
                <c:pt idx="2">
                  <c:v>Médico</c:v>
                </c:pt>
                <c:pt idx="3">
                  <c:v>Administrativo </c:v>
                </c:pt>
                <c:pt idx="4">
                  <c:v>Outra</c:v>
                </c:pt>
                <c:pt idx="5">
                  <c:v>Técnico Diagnóstico Terapêutica</c:v>
                </c:pt>
                <c:pt idx="6">
                  <c:v>Empregado limpeza</c:v>
                </c:pt>
                <c:pt idx="7">
                  <c:v>Fisioterapeuta </c:v>
                </c:pt>
              </c:strCache>
            </c:strRef>
          </c:cat>
          <c:val>
            <c:numRef>
              <c:f>'Parte A_Idade Mais 39a'!$J$4:$J$11</c:f>
              <c:numCache>
                <c:formatCode>General</c:formatCode>
                <c:ptCount val="8"/>
                <c:pt idx="0">
                  <c:v>126</c:v>
                </c:pt>
                <c:pt idx="1">
                  <c:v>80</c:v>
                </c:pt>
                <c:pt idx="2">
                  <c:v>49</c:v>
                </c:pt>
                <c:pt idx="3">
                  <c:v>41</c:v>
                </c:pt>
                <c:pt idx="4">
                  <c:v>35</c:v>
                </c:pt>
                <c:pt idx="5">
                  <c:v>18</c:v>
                </c:pt>
                <c:pt idx="6">
                  <c:v>11</c:v>
                </c:pt>
                <c:pt idx="7">
                  <c:v>10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>
            <a:defRPr sz="1400"/>
          </a:pPr>
          <a:endParaRPr lang="pt-PT"/>
        </a:p>
      </c:txPr>
    </c:legend>
    <c:plotVisOnly val="1"/>
  </c:chart>
  <c:printSettings>
    <c:headerFooter/>
    <c:pageMargins b="0.75000000000000655" l="0.70000000000000062" r="0.70000000000000062" t="0.75000000000000655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en-US"/>
              <a:t>Hospital onde trabalha</a:t>
            </a:r>
          </a:p>
        </c:rich>
      </c:tx>
    </c:title>
    <c:view3D>
      <c:rotX val="40"/>
      <c:rotY val="33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Percent val="1"/>
            <c:showLeaderLines val="1"/>
          </c:dLbls>
          <c:cat>
            <c:strRef>
              <c:f>'Parte A_Idade Mais 39a'!$H$19:$H$22</c:f>
              <c:strCache>
                <c:ptCount val="4"/>
                <c:pt idx="0">
                  <c:v>Hospital Dona Estefânia</c:v>
                </c:pt>
                <c:pt idx="1">
                  <c:v>Hospital Sto António Capuchos </c:v>
                </c:pt>
                <c:pt idx="2">
                  <c:v>Hospital de S. José</c:v>
                </c:pt>
                <c:pt idx="3">
                  <c:v>Hospital de Santa Marta</c:v>
                </c:pt>
              </c:strCache>
            </c:strRef>
          </c:cat>
          <c:val>
            <c:numRef>
              <c:f>'Parte A_Idade Mais 39a'!$J$19:$J$22</c:f>
              <c:numCache>
                <c:formatCode>General</c:formatCode>
                <c:ptCount val="4"/>
                <c:pt idx="0">
                  <c:v>364</c:v>
                </c:pt>
                <c:pt idx="1">
                  <c:v>178</c:v>
                </c:pt>
                <c:pt idx="2">
                  <c:v>239</c:v>
                </c:pt>
                <c:pt idx="3">
                  <c:v>57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>
            <a:defRPr sz="1000"/>
          </a:pPr>
          <a:endParaRPr lang="pt-PT"/>
        </a:p>
      </c:txPr>
    </c:legend>
    <c:plotVisOnly val="1"/>
  </c:chart>
  <c:printSettings>
    <c:headerFooter/>
    <c:pageMargins b="0.75000000000000655" l="0.70000000000000062" r="0.70000000000000062" t="0.75000000000000655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en-US"/>
              <a:t>Horas trabalho/semana</a:t>
            </a:r>
          </a:p>
        </c:rich>
      </c:tx>
    </c:title>
    <c:view3D>
      <c:rotX val="10"/>
      <c:rotY val="10"/>
      <c:perspective val="0"/>
    </c:view3D>
    <c:plotArea>
      <c:layout/>
      <c:bar3DChart>
        <c:barDir val="col"/>
        <c:grouping val="clustered"/>
        <c:ser>
          <c:idx val="0"/>
          <c:order val="0"/>
          <c:dLbls>
            <c:dLbl>
              <c:idx val="0"/>
              <c:layout>
                <c:manualLayout>
                  <c:x val="2.0879940343027915E-2"/>
                  <c:y val="-4.0774719673802244E-2"/>
                </c:manualLayout>
              </c:layout>
              <c:showVal val="1"/>
            </c:dLbl>
            <c:dLbl>
              <c:idx val="1"/>
              <c:layout>
                <c:manualLayout>
                  <c:x val="8.948545861297539E-3"/>
                  <c:y val="-2.8542303771661601E-2"/>
                </c:manualLayout>
              </c:layout>
              <c:showVal val="1"/>
            </c:dLbl>
            <c:txPr>
              <a:bodyPr rot="0"/>
              <a:lstStyle/>
              <a:p>
                <a:pPr>
                  <a:defRPr sz="1800"/>
                </a:pPr>
                <a:endParaRPr lang="pt-PT"/>
              </a:p>
            </c:txPr>
            <c:showVal val="1"/>
          </c:dLbls>
          <c:cat>
            <c:strRef>
              <c:f>'Parte A_Idade Mais 39a'!$H$24:$H$25</c:f>
              <c:strCache>
                <c:ptCount val="2"/>
                <c:pt idx="0">
                  <c:v>No CHLC </c:v>
                </c:pt>
                <c:pt idx="1">
                  <c:v>Fora do CHLC</c:v>
                </c:pt>
              </c:strCache>
            </c:strRef>
          </c:cat>
          <c:val>
            <c:numRef>
              <c:f>'Parte A_Idade Mais 39a'!$J$24:$J$25</c:f>
              <c:numCache>
                <c:formatCode>0.00</c:formatCode>
                <c:ptCount val="2"/>
                <c:pt idx="0">
                  <c:v>37.516331658291456</c:v>
                </c:pt>
                <c:pt idx="1">
                  <c:v>17.981481481481481</c:v>
                </c:pt>
              </c:numCache>
            </c:numRef>
          </c:val>
        </c:ser>
        <c:gapWidth val="100"/>
        <c:shape val="box"/>
        <c:axId val="64029824"/>
        <c:axId val="64031360"/>
        <c:axId val="0"/>
      </c:bar3DChart>
      <c:catAx>
        <c:axId val="64029824"/>
        <c:scaling>
          <c:orientation val="minMax"/>
        </c:scaling>
        <c:axPos val="b"/>
        <c:tickLblPos val="nextTo"/>
        <c:crossAx val="64031360"/>
        <c:crosses val="autoZero"/>
        <c:auto val="1"/>
        <c:lblAlgn val="ctr"/>
        <c:lblOffset val="100"/>
      </c:catAx>
      <c:valAx>
        <c:axId val="64031360"/>
        <c:scaling>
          <c:orientation val="minMax"/>
        </c:scaling>
        <c:axPos val="l"/>
        <c:majorGridlines/>
        <c:numFmt formatCode="0.00" sourceLinked="1"/>
        <c:tickLblPos val="nextTo"/>
        <c:crossAx val="64029824"/>
        <c:crosses val="autoZero"/>
        <c:crossBetween val="between"/>
      </c:valAx>
    </c:plotArea>
    <c:plotVisOnly val="1"/>
  </c:chart>
  <c:printSettings>
    <c:headerFooter/>
    <c:pageMargins b="0.75000000000000655" l="0.70000000000000062" r="0.70000000000000062" t="0.75000000000000655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Género</a:t>
            </a:r>
          </a:p>
        </c:rich>
      </c:tx>
      <c:layout>
        <c:manualLayout>
          <c:xMode val="edge"/>
          <c:yMode val="edge"/>
          <c:x val="0.53735411198600158"/>
          <c:y val="5.5555555555555455E-2"/>
        </c:manualLayout>
      </c:layout>
      <c:spPr>
        <a:noFill/>
      </c:spPr>
    </c:title>
    <c:view3D>
      <c:rotX val="40"/>
      <c:rotY val="28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LegendKey val="1"/>
            <c:showPercent val="1"/>
            <c:showLeaderLines val="1"/>
          </c:dLbls>
          <c:cat>
            <c:strRef>
              <c:f>'Parte A_Idade Menos 39a'!$C$4:$C$5</c:f>
              <c:strCache>
                <c:ptCount val="2"/>
                <c:pt idx="0">
                  <c:v>Masculino</c:v>
                </c:pt>
                <c:pt idx="1">
                  <c:v>Feminino</c:v>
                </c:pt>
              </c:strCache>
            </c:strRef>
          </c:cat>
          <c:val>
            <c:numRef>
              <c:f>'Parte A_Idade Menos 39a'!$E$4:$E$5</c:f>
              <c:numCache>
                <c:formatCode>General</c:formatCode>
                <c:ptCount val="2"/>
                <c:pt idx="0">
                  <c:v>95</c:v>
                </c:pt>
                <c:pt idx="1">
                  <c:v>336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 sz="1200"/>
          </a:pPr>
          <a:endParaRPr lang="pt-PT"/>
        </a:p>
      </c:txPr>
    </c:legend>
    <c:plotVisOnly val="1"/>
  </c:chart>
  <c:printSettings>
    <c:headerFooter/>
    <c:pageMargins b="0.75000000000000677" l="0.70000000000000062" r="0.70000000000000062" t="0.75000000000000677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Nacionalidade</a:t>
            </a:r>
          </a:p>
        </c:rich>
      </c:tx>
      <c:layout>
        <c:manualLayout>
          <c:xMode val="edge"/>
          <c:yMode val="edge"/>
          <c:x val="0.45136811023622081"/>
          <c:y val="3.7037037037037056E-2"/>
        </c:manualLayout>
      </c:layout>
    </c:title>
    <c:view3D>
      <c:rotX val="40"/>
      <c:rotY val="32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0"/>
              <c:spPr/>
              <c:txPr>
                <a:bodyPr/>
                <a:lstStyle/>
                <a:p>
                  <a:pPr>
                    <a:defRPr sz="1800"/>
                  </a:pPr>
                  <a:endParaRPr lang="pt-PT"/>
                </a:p>
              </c:txPr>
            </c:dLbl>
            <c:dLbl>
              <c:idx val="1"/>
              <c:layout>
                <c:manualLayout>
                  <c:x val="-0.16666666666666663"/>
                  <c:y val="-0.22222222222222224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7.7777777777777779E-2"/>
                  <c:y val="-0.28703703703703703"/>
                </c:manualLayout>
              </c:layout>
              <c:dLblPos val="ctr"/>
              <c:showPercent val="1"/>
            </c:dLbl>
            <c:txPr>
              <a:bodyPr/>
              <a:lstStyle/>
              <a:p>
                <a:pPr>
                  <a:defRPr sz="2400"/>
                </a:pPr>
                <a:endParaRPr lang="pt-PT"/>
              </a:p>
            </c:txPr>
            <c:dLblPos val="ctr"/>
            <c:showPercent val="1"/>
            <c:showLeaderLines val="1"/>
          </c:dLbls>
          <c:cat>
            <c:strRef>
              <c:f>'Parte A_Idade Menos 39a'!$C$7:$C$9</c:f>
              <c:strCache>
                <c:ptCount val="3"/>
                <c:pt idx="0">
                  <c:v>Portuguesa</c:v>
                </c:pt>
                <c:pt idx="1">
                  <c:v>Europeia</c:v>
                </c:pt>
                <c:pt idx="2">
                  <c:v>Não Europeia</c:v>
                </c:pt>
              </c:strCache>
            </c:strRef>
          </c:cat>
          <c:val>
            <c:numRef>
              <c:f>'Parte A_Idade Menos 39a'!$E$7:$E$9</c:f>
              <c:numCache>
                <c:formatCode>General</c:formatCode>
                <c:ptCount val="3"/>
                <c:pt idx="0">
                  <c:v>416</c:v>
                </c:pt>
                <c:pt idx="1">
                  <c:v>5</c:v>
                </c:pt>
                <c:pt idx="2">
                  <c:v>5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 sz="1200"/>
          </a:pPr>
          <a:endParaRPr lang="pt-PT"/>
        </a:p>
      </c:txPr>
    </c:legend>
    <c:plotVisOnly val="1"/>
  </c:chart>
  <c:printSettings>
    <c:headerFooter/>
    <c:pageMargins b="0.75000000000000677" l="0.70000000000000062" r="0.70000000000000062" t="0.75000000000000677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Estado Civil</a:t>
            </a:r>
          </a:p>
        </c:rich>
      </c:tx>
    </c:title>
    <c:view3D>
      <c:rotX val="40"/>
      <c:rotY val="32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2"/>
              <c:layout>
                <c:manualLayout>
                  <c:x val="-0.24722222222222423"/>
                  <c:y val="-0.18055555555555555"/>
                </c:manualLayout>
              </c:layout>
              <c:dLblPos val="ctr"/>
              <c:showPercent val="1"/>
            </c:dLbl>
            <c:dLbl>
              <c:idx val="3"/>
              <c:layout>
                <c:manualLayout>
                  <c:x val="-0.13333333333333341"/>
                  <c:y val="-0.27777777777778145"/>
                </c:manualLayout>
              </c:layout>
              <c:dLblPos val="ctr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ctr"/>
            <c:showPercent val="1"/>
            <c:showLeaderLines val="1"/>
          </c:dLbls>
          <c:cat>
            <c:strRef>
              <c:f>'Parte A_Idade Menos 39a'!$C$12:$C$15</c:f>
              <c:strCache>
                <c:ptCount val="4"/>
                <c:pt idx="0">
                  <c:v>Solteiro</c:v>
                </c:pt>
                <c:pt idx="1">
                  <c:v>Casado</c:v>
                </c:pt>
                <c:pt idx="2">
                  <c:v>Divorciado</c:v>
                </c:pt>
                <c:pt idx="3">
                  <c:v>Viúvo</c:v>
                </c:pt>
              </c:strCache>
            </c:strRef>
          </c:cat>
          <c:val>
            <c:numRef>
              <c:f>'Parte A_Idade Menos 39a'!$E$12:$E$15</c:f>
              <c:numCache>
                <c:formatCode>General</c:formatCode>
                <c:ptCount val="4"/>
                <c:pt idx="0">
                  <c:v>199</c:v>
                </c:pt>
                <c:pt idx="1">
                  <c:v>214</c:v>
                </c:pt>
                <c:pt idx="2">
                  <c:v>17</c:v>
                </c:pt>
                <c:pt idx="3">
                  <c:v>0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 sz="1200"/>
          </a:pPr>
          <a:endParaRPr lang="pt-PT"/>
        </a:p>
      </c:txPr>
    </c:legend>
    <c:plotVisOnly val="1"/>
  </c:chart>
  <c:printSettings>
    <c:headerFooter/>
    <c:pageMargins b="0.75000000000000677" l="0.70000000000000062" r="0.70000000000000062" t="0.75000000000000677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Habilitações Académicas</a:t>
            </a:r>
          </a:p>
        </c:rich>
      </c:tx>
    </c:title>
    <c:view3D>
      <c:rotX val="40"/>
      <c:rotY val="31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4"/>
              <c:layout>
                <c:manualLayout>
                  <c:x val="-0.12499999999999999"/>
                  <c:y val="-0.1388888888888889"/>
                </c:manualLayout>
              </c:layout>
              <c:dLblPos val="inEnd"/>
              <c:showPercent val="1"/>
            </c:dLbl>
            <c:dLbl>
              <c:idx val="5"/>
              <c:layout>
                <c:manualLayout>
                  <c:x val="-6.9444444444444503E-2"/>
                  <c:y val="-0.20833333333333476"/>
                </c:manualLayout>
              </c:layout>
              <c:dLblPos val="inEnd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Percent val="1"/>
            <c:showLeaderLines val="1"/>
          </c:dLbls>
          <c:cat>
            <c:strRef>
              <c:f>'Parte A_Idade Menos 39a'!$C$17:$C$22</c:f>
              <c:strCache>
                <c:ptCount val="6"/>
                <c:pt idx="0">
                  <c:v>&lt; que o 12º ano</c:v>
                </c:pt>
                <c:pt idx="1">
                  <c:v>12º ano</c:v>
                </c:pt>
                <c:pt idx="2">
                  <c:v>Licenciatura </c:v>
                </c:pt>
                <c:pt idx="3">
                  <c:v>Pós-graduação </c:v>
                </c:pt>
                <c:pt idx="4">
                  <c:v>Mestrado </c:v>
                </c:pt>
                <c:pt idx="5">
                  <c:v>Doutoramento </c:v>
                </c:pt>
              </c:strCache>
            </c:strRef>
          </c:cat>
          <c:val>
            <c:numRef>
              <c:f>'Parte A_Idade Menos 39a'!$E$17:$E$22</c:f>
              <c:numCache>
                <c:formatCode>General</c:formatCode>
                <c:ptCount val="6"/>
                <c:pt idx="0">
                  <c:v>45</c:v>
                </c:pt>
                <c:pt idx="1">
                  <c:v>81</c:v>
                </c:pt>
                <c:pt idx="2">
                  <c:v>209</c:v>
                </c:pt>
                <c:pt idx="3">
                  <c:v>65</c:v>
                </c:pt>
                <c:pt idx="4">
                  <c:v>24</c:v>
                </c:pt>
                <c:pt idx="5">
                  <c:v>2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 sz="1200"/>
          </a:pPr>
          <a:endParaRPr lang="pt-PT"/>
        </a:p>
      </c:txPr>
    </c:legend>
    <c:plotVisOnly val="1"/>
  </c:chart>
  <c:printSettings>
    <c:headerFooter/>
    <c:pageMargins b="0.75000000000000677" l="0.70000000000000062" r="0.70000000000000062" t="0.75000000000000677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Profissão</a:t>
            </a:r>
          </a:p>
        </c:rich>
      </c:tx>
    </c:title>
    <c:view3D>
      <c:rotX val="40"/>
      <c:rotY val="330"/>
      <c:perspective val="30"/>
    </c:view3D>
    <c:plotArea>
      <c:layout>
        <c:manualLayout>
          <c:layoutTarget val="inner"/>
          <c:xMode val="edge"/>
          <c:yMode val="edge"/>
          <c:x val="1.5246015246015534E-2"/>
          <c:y val="0.11612209216153171"/>
          <c:w val="0.75544769481777363"/>
          <c:h val="0.84611466302651261"/>
        </c:manualLayout>
      </c:layout>
      <c:pie3DChart>
        <c:varyColors val="1"/>
        <c:ser>
          <c:idx val="0"/>
          <c:order val="0"/>
          <c:explosion val="25"/>
          <c:dLbls>
            <c:dLbl>
              <c:idx val="2"/>
              <c:layout>
                <c:manualLayout>
                  <c:x val="-0.10258963991247455"/>
                  <c:y val="0.11038464072080922"/>
                </c:manualLayout>
              </c:layout>
              <c:dLblPos val="inEnd"/>
              <c:showPercent val="1"/>
            </c:dLbl>
            <c:dLbl>
              <c:idx val="5"/>
              <c:layout>
                <c:manualLayout>
                  <c:x val="-9.1524328689685672E-2"/>
                  <c:y val="-0.11328973443587063"/>
                </c:manualLayout>
              </c:layout>
              <c:dLblPos val="inEnd"/>
              <c:showPercent val="1"/>
            </c:dLbl>
            <c:dLbl>
              <c:idx val="6"/>
              <c:layout>
                <c:manualLayout>
                  <c:x val="-3.7422037422037452E-2"/>
                  <c:y val="-0.10457513947926522"/>
                </c:manualLayout>
              </c:layout>
              <c:dLblPos val="inEnd"/>
              <c:showPercent val="1"/>
            </c:dLbl>
            <c:dLbl>
              <c:idx val="7"/>
              <c:layout>
                <c:manualLayout>
                  <c:x val="-1.3860013860013861E-2"/>
                  <c:y val="-0.12781405936354637"/>
                </c:manualLayout>
              </c:layout>
              <c:dLblPos val="inEnd"/>
              <c:showPercent val="1"/>
            </c:dLbl>
            <c:dLbl>
              <c:idx val="8"/>
              <c:layout>
                <c:manualLayout>
                  <c:x val="2.7720027720027806E-2"/>
                  <c:y val="-0.11619459942140579"/>
                </c:manualLayout>
              </c:layout>
              <c:dLblPos val="inEnd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Percent val="1"/>
            <c:showLeaderLines val="1"/>
          </c:dLbls>
          <c:cat>
            <c:strRef>
              <c:f>'Parte A_Idade Menos 39a'!$H$4:$H$9</c:f>
              <c:strCache>
                <c:ptCount val="6"/>
                <c:pt idx="0">
                  <c:v>Enfermeiro </c:v>
                </c:pt>
                <c:pt idx="1">
                  <c:v>Assistente Op</c:v>
                </c:pt>
                <c:pt idx="2">
                  <c:v>Administrativo </c:v>
                </c:pt>
                <c:pt idx="3">
                  <c:v>Outra</c:v>
                </c:pt>
                <c:pt idx="4">
                  <c:v>Médico</c:v>
                </c:pt>
                <c:pt idx="5">
                  <c:v>Técnico Diagnóstico Terapêutica</c:v>
                </c:pt>
              </c:strCache>
            </c:strRef>
          </c:cat>
          <c:val>
            <c:numRef>
              <c:f>'Parte A_Idade Menos 39a'!$J$4:$J$9</c:f>
              <c:numCache>
                <c:formatCode>General</c:formatCode>
                <c:ptCount val="6"/>
                <c:pt idx="0">
                  <c:v>206</c:v>
                </c:pt>
                <c:pt idx="1">
                  <c:v>70</c:v>
                </c:pt>
                <c:pt idx="2">
                  <c:v>55</c:v>
                </c:pt>
                <c:pt idx="3">
                  <c:v>36</c:v>
                </c:pt>
                <c:pt idx="4">
                  <c:v>34</c:v>
                </c:pt>
                <c:pt idx="5">
                  <c:v>20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>
            <a:defRPr sz="1400"/>
          </a:pPr>
          <a:endParaRPr lang="pt-PT"/>
        </a:p>
      </c:txPr>
    </c:legend>
    <c:plotVisOnly val="1"/>
  </c:chart>
  <c:printSettings>
    <c:headerFooter/>
    <c:pageMargins b="0.75000000000000677" l="0.70000000000000062" r="0.70000000000000062" t="0.75000000000000677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en-US"/>
              <a:t>Hospital onde trabalha</a:t>
            </a:r>
          </a:p>
        </c:rich>
      </c:tx>
    </c:title>
    <c:view3D>
      <c:rotX val="40"/>
      <c:rotY val="33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Percent val="1"/>
            <c:showLeaderLines val="1"/>
          </c:dLbls>
          <c:cat>
            <c:strRef>
              <c:f>'Parte A_Idade Menos 39a'!$H$19:$H$22</c:f>
              <c:strCache>
                <c:ptCount val="4"/>
                <c:pt idx="0">
                  <c:v>Hospital Dona Estefânia</c:v>
                </c:pt>
                <c:pt idx="1">
                  <c:v>Hospital Sto António Capuchos </c:v>
                </c:pt>
                <c:pt idx="2">
                  <c:v>Hospital de S. José</c:v>
                </c:pt>
                <c:pt idx="3">
                  <c:v>Hospital de Santa Marta</c:v>
                </c:pt>
              </c:strCache>
            </c:strRef>
          </c:cat>
          <c:val>
            <c:numRef>
              <c:f>'Parte A_Idade Menos 39a'!$J$19:$J$22</c:f>
              <c:numCache>
                <c:formatCode>General</c:formatCode>
                <c:ptCount val="4"/>
                <c:pt idx="0">
                  <c:v>396</c:v>
                </c:pt>
                <c:pt idx="1">
                  <c:v>160</c:v>
                </c:pt>
                <c:pt idx="2">
                  <c:v>211</c:v>
                </c:pt>
                <c:pt idx="3">
                  <c:v>79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>
            <a:defRPr sz="1000"/>
          </a:pPr>
          <a:endParaRPr lang="pt-PT"/>
        </a:p>
      </c:txPr>
    </c:legend>
    <c:plotVisOnly val="1"/>
  </c:chart>
  <c:printSettings>
    <c:headerFooter/>
    <c:pageMargins b="0.75000000000000677" l="0.70000000000000062" r="0.70000000000000062" t="0.75000000000000677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en-US"/>
              <a:t>Horas trabalho/semana</a:t>
            </a:r>
          </a:p>
        </c:rich>
      </c:tx>
    </c:title>
    <c:view3D>
      <c:rotX val="10"/>
      <c:rotY val="10"/>
      <c:perspective val="0"/>
    </c:view3D>
    <c:plotArea>
      <c:layout/>
      <c:bar3DChart>
        <c:barDir val="col"/>
        <c:grouping val="clustered"/>
        <c:ser>
          <c:idx val="0"/>
          <c:order val="0"/>
          <c:dLbls>
            <c:dLbl>
              <c:idx val="0"/>
              <c:layout>
                <c:manualLayout>
                  <c:x val="2.0879940343027929E-2"/>
                  <c:y val="-4.0774719673802244E-2"/>
                </c:manualLayout>
              </c:layout>
              <c:showVal val="1"/>
            </c:dLbl>
            <c:dLbl>
              <c:idx val="1"/>
              <c:layout>
                <c:manualLayout>
                  <c:x val="8.948545861297539E-3"/>
                  <c:y val="-2.8542303771661601E-2"/>
                </c:manualLayout>
              </c:layout>
              <c:showVal val="1"/>
            </c:dLbl>
            <c:txPr>
              <a:bodyPr rot="0"/>
              <a:lstStyle/>
              <a:p>
                <a:pPr>
                  <a:defRPr sz="1800"/>
                </a:pPr>
                <a:endParaRPr lang="pt-PT"/>
              </a:p>
            </c:txPr>
            <c:showVal val="1"/>
          </c:dLbls>
          <c:cat>
            <c:strRef>
              <c:f>'Parte A_Idade Menos 39a'!$H$24:$H$25</c:f>
              <c:strCache>
                <c:ptCount val="2"/>
                <c:pt idx="0">
                  <c:v>No CHLC </c:v>
                </c:pt>
                <c:pt idx="1">
                  <c:v>Fora do CHLC</c:v>
                </c:pt>
              </c:strCache>
            </c:strRef>
          </c:cat>
          <c:val>
            <c:numRef>
              <c:f>'Parte A_Idade Menos 39a'!$J$24:$J$25</c:f>
              <c:numCache>
                <c:formatCode>0.00</c:formatCode>
                <c:ptCount val="2"/>
                <c:pt idx="0">
                  <c:v>38.145885286783042</c:v>
                </c:pt>
                <c:pt idx="1">
                  <c:v>17.110236220472441</c:v>
                </c:pt>
              </c:numCache>
            </c:numRef>
          </c:val>
        </c:ser>
        <c:gapWidth val="100"/>
        <c:shape val="box"/>
        <c:axId val="64370944"/>
        <c:axId val="64380928"/>
        <c:axId val="0"/>
      </c:bar3DChart>
      <c:catAx>
        <c:axId val="64370944"/>
        <c:scaling>
          <c:orientation val="minMax"/>
        </c:scaling>
        <c:axPos val="b"/>
        <c:tickLblPos val="nextTo"/>
        <c:crossAx val="64380928"/>
        <c:crosses val="autoZero"/>
        <c:auto val="1"/>
        <c:lblAlgn val="ctr"/>
        <c:lblOffset val="100"/>
      </c:catAx>
      <c:valAx>
        <c:axId val="64380928"/>
        <c:scaling>
          <c:orientation val="minMax"/>
        </c:scaling>
        <c:axPos val="l"/>
        <c:majorGridlines/>
        <c:numFmt formatCode="0.00" sourceLinked="1"/>
        <c:tickLblPos val="nextTo"/>
        <c:crossAx val="64370944"/>
        <c:crosses val="autoZero"/>
        <c:crossBetween val="between"/>
      </c:valAx>
    </c:plotArea>
    <c:plotVisOnly val="1"/>
  </c:chart>
  <c:printSettings>
    <c:headerFooter/>
    <c:pageMargins b="0.75000000000000677" l="0.70000000000000062" r="0.70000000000000062" t="0.75000000000000677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Género</a:t>
            </a:r>
          </a:p>
        </c:rich>
      </c:tx>
      <c:layout>
        <c:manualLayout>
          <c:xMode val="edge"/>
          <c:yMode val="edge"/>
          <c:x val="0.53735411198600158"/>
          <c:y val="5.5555555555555455E-2"/>
        </c:manualLayout>
      </c:layout>
      <c:spPr>
        <a:noFill/>
      </c:spPr>
    </c:title>
    <c:view3D>
      <c:rotX val="40"/>
      <c:rotY val="28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LegendKey val="1"/>
            <c:showPercent val="1"/>
            <c:showLeaderLines val="1"/>
          </c:dLbls>
          <c:cat>
            <c:strRef>
              <c:f>'Parte A_Anos Serviço Mais 12a'!$C$4:$C$5</c:f>
              <c:strCache>
                <c:ptCount val="2"/>
                <c:pt idx="0">
                  <c:v>Masculino</c:v>
                </c:pt>
                <c:pt idx="1">
                  <c:v>Feminino</c:v>
                </c:pt>
              </c:strCache>
            </c:strRef>
          </c:cat>
          <c:val>
            <c:numRef>
              <c:f>'Parte A_Anos Serviço Mais 12a'!$E$4:$E$5</c:f>
              <c:numCache>
                <c:formatCode>General</c:formatCode>
                <c:ptCount val="2"/>
                <c:pt idx="0">
                  <c:v>57</c:v>
                </c:pt>
                <c:pt idx="1">
                  <c:v>229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 sz="1200"/>
          </a:pPr>
          <a:endParaRPr lang="pt-PT"/>
        </a:p>
      </c:txPr>
    </c:legend>
    <c:plotVisOnly val="1"/>
  </c:chart>
  <c:printSettings>
    <c:headerFooter/>
    <c:pageMargins b="0.75000000000000766" l="0.70000000000000062" r="0.70000000000000062" t="0.75000000000000766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Nacionalidade</a:t>
            </a:r>
          </a:p>
        </c:rich>
      </c:tx>
      <c:layout>
        <c:manualLayout>
          <c:xMode val="edge"/>
          <c:yMode val="edge"/>
          <c:x val="0.45136811023622081"/>
          <c:y val="3.7037037037037056E-2"/>
        </c:manualLayout>
      </c:layout>
    </c:title>
    <c:view3D>
      <c:rotX val="40"/>
      <c:rotY val="32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0"/>
              <c:spPr/>
              <c:txPr>
                <a:bodyPr/>
                <a:lstStyle/>
                <a:p>
                  <a:pPr>
                    <a:defRPr sz="1800"/>
                  </a:pPr>
                  <a:endParaRPr lang="pt-PT"/>
                </a:p>
              </c:txPr>
            </c:dLbl>
            <c:dLbl>
              <c:idx val="1"/>
              <c:layout>
                <c:manualLayout>
                  <c:x val="-0.16666666666666663"/>
                  <c:y val="-0.22222222222222224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7.7777777777777779E-2"/>
                  <c:y val="-0.28703703703703703"/>
                </c:manualLayout>
              </c:layout>
              <c:dLblPos val="ctr"/>
              <c:showPercent val="1"/>
            </c:dLbl>
            <c:txPr>
              <a:bodyPr/>
              <a:lstStyle/>
              <a:p>
                <a:pPr>
                  <a:defRPr sz="2400"/>
                </a:pPr>
                <a:endParaRPr lang="pt-PT"/>
              </a:p>
            </c:txPr>
            <c:dLblPos val="ctr"/>
            <c:showPercent val="1"/>
            <c:showLeaderLines val="1"/>
          </c:dLbls>
          <c:cat>
            <c:strRef>
              <c:f>'Parte A_Anos Serviço Mais 12a'!$C$7:$C$9</c:f>
              <c:strCache>
                <c:ptCount val="3"/>
                <c:pt idx="0">
                  <c:v>Portuguesa</c:v>
                </c:pt>
                <c:pt idx="1">
                  <c:v>Europeia</c:v>
                </c:pt>
                <c:pt idx="2">
                  <c:v>Não Europeia</c:v>
                </c:pt>
              </c:strCache>
            </c:strRef>
          </c:cat>
          <c:val>
            <c:numRef>
              <c:f>'Parte A_Anos Serviço Mais 12a'!$E$7:$E$9</c:f>
              <c:numCache>
                <c:formatCode>General</c:formatCode>
                <c:ptCount val="3"/>
                <c:pt idx="0">
                  <c:v>281</c:v>
                </c:pt>
                <c:pt idx="1">
                  <c:v>1</c:v>
                </c:pt>
                <c:pt idx="2">
                  <c:v>0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 sz="1200"/>
          </a:pPr>
          <a:endParaRPr lang="pt-PT"/>
        </a:p>
      </c:txPr>
    </c:legend>
    <c:plotVisOnly val="1"/>
  </c:chart>
  <c:printSettings>
    <c:headerFooter/>
    <c:pageMargins b="0.75000000000000766" l="0.70000000000000062" r="0.70000000000000062" t="0.75000000000000766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Estado Civil</a:t>
            </a:r>
          </a:p>
        </c:rich>
      </c:tx>
    </c:title>
    <c:view3D>
      <c:rotX val="40"/>
      <c:rotY val="32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2"/>
              <c:layout>
                <c:manualLayout>
                  <c:x val="-0.24722222222222448"/>
                  <c:y val="-0.18055555555555555"/>
                </c:manualLayout>
              </c:layout>
              <c:dLblPos val="ctr"/>
              <c:showPercent val="1"/>
            </c:dLbl>
            <c:dLbl>
              <c:idx val="3"/>
              <c:layout>
                <c:manualLayout>
                  <c:x val="-0.13333333333333341"/>
                  <c:y val="-0.27777777777778195"/>
                </c:manualLayout>
              </c:layout>
              <c:dLblPos val="ctr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ctr"/>
            <c:showPercent val="1"/>
            <c:showLeaderLines val="1"/>
          </c:dLbls>
          <c:cat>
            <c:strRef>
              <c:f>'Parte A_Anos Serviço Mais 12a'!$C$12:$C$15</c:f>
              <c:strCache>
                <c:ptCount val="4"/>
                <c:pt idx="0">
                  <c:v>Solteiro</c:v>
                </c:pt>
                <c:pt idx="1">
                  <c:v>Casado</c:v>
                </c:pt>
                <c:pt idx="2">
                  <c:v>Divorciado</c:v>
                </c:pt>
                <c:pt idx="3">
                  <c:v>Viúvo</c:v>
                </c:pt>
              </c:strCache>
            </c:strRef>
          </c:cat>
          <c:val>
            <c:numRef>
              <c:f>'Parte A_Anos Serviço Mais 12a'!$E$12:$E$15</c:f>
              <c:numCache>
                <c:formatCode>General</c:formatCode>
                <c:ptCount val="4"/>
                <c:pt idx="0">
                  <c:v>52</c:v>
                </c:pt>
                <c:pt idx="1">
                  <c:v>194</c:v>
                </c:pt>
                <c:pt idx="2">
                  <c:v>34</c:v>
                </c:pt>
                <c:pt idx="3">
                  <c:v>5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 sz="1200"/>
          </a:pPr>
          <a:endParaRPr lang="pt-PT"/>
        </a:p>
      </c:txPr>
    </c:legend>
    <c:plotVisOnly val="1"/>
  </c:chart>
  <c:printSettings>
    <c:headerFooter/>
    <c:pageMargins b="0.75000000000000766" l="0.70000000000000062" r="0.70000000000000062" t="0.75000000000000766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Habilitações Académicas</a:t>
            </a:r>
          </a:p>
        </c:rich>
      </c:tx>
    </c:title>
    <c:view3D>
      <c:rotX val="40"/>
      <c:rotY val="33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4"/>
              <c:layout>
                <c:manualLayout>
                  <c:x val="-0.12499999999999999"/>
                  <c:y val="-0.1388888888888889"/>
                </c:manualLayout>
              </c:layout>
              <c:dLblPos val="inEnd"/>
              <c:showPercent val="1"/>
            </c:dLbl>
            <c:dLbl>
              <c:idx val="5"/>
              <c:layout>
                <c:manualLayout>
                  <c:x val="-5.8333333333334188E-2"/>
                  <c:y val="-0.15740740740741194"/>
                </c:manualLayout>
              </c:layout>
              <c:dLblPos val="inEnd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Percent val="1"/>
            <c:showLeaderLines val="1"/>
          </c:dLbls>
          <c:cat>
            <c:strRef>
              <c:f>'Parte A_Anos Serviço Mais 12a'!$C$17:$C$21</c:f>
              <c:strCache>
                <c:ptCount val="5"/>
                <c:pt idx="0">
                  <c:v>&lt; que o 12º ano</c:v>
                </c:pt>
                <c:pt idx="1">
                  <c:v>12º ano</c:v>
                </c:pt>
                <c:pt idx="2">
                  <c:v>Licenciatura </c:v>
                </c:pt>
                <c:pt idx="3">
                  <c:v>Pós-graduação </c:v>
                </c:pt>
                <c:pt idx="4">
                  <c:v>Mestrado </c:v>
                </c:pt>
              </c:strCache>
            </c:strRef>
          </c:cat>
          <c:val>
            <c:numRef>
              <c:f>'Parte A_Anos Serviço Mais 12a'!$E$17:$E$21</c:f>
              <c:numCache>
                <c:formatCode>General</c:formatCode>
                <c:ptCount val="5"/>
                <c:pt idx="0">
                  <c:v>46</c:v>
                </c:pt>
                <c:pt idx="1">
                  <c:v>26</c:v>
                </c:pt>
                <c:pt idx="2">
                  <c:v>153</c:v>
                </c:pt>
                <c:pt idx="3">
                  <c:v>36</c:v>
                </c:pt>
                <c:pt idx="4">
                  <c:v>17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 sz="1200"/>
          </a:pPr>
          <a:endParaRPr lang="pt-PT"/>
        </a:p>
      </c:txPr>
    </c:legend>
    <c:plotVisOnly val="1"/>
  </c:chart>
  <c:printSettings>
    <c:headerFooter/>
    <c:pageMargins b="0.75000000000000766" l="0.70000000000000062" r="0.70000000000000062" t="0.75000000000000766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Profissão</a:t>
            </a:r>
          </a:p>
        </c:rich>
      </c:tx>
    </c:title>
    <c:view3D>
      <c:rotX val="40"/>
      <c:rotY val="320"/>
      <c:perspective val="30"/>
    </c:view3D>
    <c:plotArea>
      <c:layout>
        <c:manualLayout>
          <c:layoutTarget val="inner"/>
          <c:xMode val="edge"/>
          <c:yMode val="edge"/>
          <c:x val="1.5246015246015574E-2"/>
          <c:y val="0.11612209216153185"/>
          <c:w val="0.75544769481777363"/>
          <c:h val="0.84611466302651261"/>
        </c:manualLayout>
      </c:layout>
      <c:pie3DChart>
        <c:varyColors val="1"/>
        <c:ser>
          <c:idx val="0"/>
          <c:order val="0"/>
          <c:explosion val="25"/>
          <c:dLbls>
            <c:dLbl>
              <c:idx val="2"/>
              <c:layout>
                <c:manualLayout>
                  <c:x val="6.6920730542777779E-2"/>
                  <c:y val="-0.16600525711943662"/>
                </c:manualLayout>
              </c:layout>
              <c:dLblPos val="bestFit"/>
              <c:showPercent val="1"/>
            </c:dLbl>
            <c:dLbl>
              <c:idx val="5"/>
              <c:layout>
                <c:manualLayout>
                  <c:x val="2.7237655584112785E-3"/>
                  <c:y val="2.9046362560087692E-3"/>
                </c:manualLayout>
              </c:layout>
              <c:dLblPos val="inEnd"/>
              <c:showPercent val="1"/>
            </c:dLbl>
            <c:dLbl>
              <c:idx val="6"/>
              <c:layout>
                <c:manualLayout>
                  <c:x val="-3.7422037422037452E-2"/>
                  <c:y val="-0.10457513947926522"/>
                </c:manualLayout>
              </c:layout>
              <c:dLblPos val="inEnd"/>
              <c:showPercent val="1"/>
            </c:dLbl>
            <c:dLbl>
              <c:idx val="7"/>
              <c:layout>
                <c:manualLayout>
                  <c:x val="-1.3860013860013861E-2"/>
                  <c:y val="-0.12781405936354637"/>
                </c:manualLayout>
              </c:layout>
              <c:dLblPos val="inEnd"/>
              <c:showPercent val="1"/>
            </c:dLbl>
            <c:dLbl>
              <c:idx val="8"/>
              <c:layout>
                <c:manualLayout>
                  <c:x val="2.7720027720027806E-2"/>
                  <c:y val="-0.11619459942140579"/>
                </c:manualLayout>
              </c:layout>
              <c:dLblPos val="inEnd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Percent val="1"/>
            <c:showLeaderLines val="1"/>
          </c:dLbls>
          <c:cat>
            <c:strRef>
              <c:f>'Parte A_Anos Serviço Mais 12a'!$H$4:$H$9</c:f>
              <c:strCache>
                <c:ptCount val="6"/>
                <c:pt idx="0">
                  <c:v>Enfermeiro </c:v>
                </c:pt>
                <c:pt idx="1">
                  <c:v>Médico</c:v>
                </c:pt>
                <c:pt idx="2">
                  <c:v>Assistente Op</c:v>
                </c:pt>
                <c:pt idx="3">
                  <c:v>Administrativo </c:v>
                </c:pt>
                <c:pt idx="4">
                  <c:v>Técnico Diagnóstico Terapêutica</c:v>
                </c:pt>
                <c:pt idx="5">
                  <c:v>Outra</c:v>
                </c:pt>
              </c:strCache>
            </c:strRef>
          </c:cat>
          <c:val>
            <c:numRef>
              <c:f>'Parte A_Anos Serviço Mais 12a'!$J$4:$J$9</c:f>
              <c:numCache>
                <c:formatCode>General</c:formatCode>
                <c:ptCount val="6"/>
                <c:pt idx="0">
                  <c:v>142</c:v>
                </c:pt>
                <c:pt idx="1">
                  <c:v>33</c:v>
                </c:pt>
                <c:pt idx="2">
                  <c:v>31</c:v>
                </c:pt>
                <c:pt idx="3">
                  <c:v>28</c:v>
                </c:pt>
                <c:pt idx="4">
                  <c:v>18</c:v>
                </c:pt>
                <c:pt idx="5">
                  <c:v>14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>
            <a:defRPr sz="1400"/>
          </a:pPr>
          <a:endParaRPr lang="pt-PT"/>
        </a:p>
      </c:txPr>
    </c:legend>
    <c:plotVisOnly val="1"/>
  </c:chart>
  <c:printSettings>
    <c:headerFooter/>
    <c:pageMargins b="0.75000000000000766" l="0.70000000000000062" r="0.70000000000000062" t="0.75000000000000766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en-US"/>
              <a:t>Hospital onde trabalha</a:t>
            </a:r>
          </a:p>
        </c:rich>
      </c:tx>
    </c:title>
    <c:view3D>
      <c:rotX val="40"/>
      <c:rotY val="33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3"/>
              <c:layout>
                <c:manualLayout>
                  <c:x val="-0.11435999741318831"/>
                  <c:y val="-0.18348623853211318"/>
                </c:manualLayout>
              </c:layout>
              <c:dLblPos val="inEnd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Percent val="1"/>
            <c:showLeaderLines val="1"/>
          </c:dLbls>
          <c:cat>
            <c:strRef>
              <c:f>'Parte A_Anos Serviço Mais 12a'!$H$19:$H$22</c:f>
              <c:strCache>
                <c:ptCount val="4"/>
                <c:pt idx="0">
                  <c:v>Hospital Dona Estefânia</c:v>
                </c:pt>
                <c:pt idx="1">
                  <c:v>Hospital Sto António Capuchos </c:v>
                </c:pt>
                <c:pt idx="2">
                  <c:v>Hospital de S. José</c:v>
                </c:pt>
                <c:pt idx="3">
                  <c:v>Hospital de Santa Marta</c:v>
                </c:pt>
              </c:strCache>
            </c:strRef>
          </c:cat>
          <c:val>
            <c:numRef>
              <c:f>'Parte A_Anos Serviço Mais 12a'!$J$19:$J$22</c:f>
              <c:numCache>
                <c:formatCode>General</c:formatCode>
                <c:ptCount val="4"/>
                <c:pt idx="0">
                  <c:v>79</c:v>
                </c:pt>
                <c:pt idx="1">
                  <c:v>80</c:v>
                </c:pt>
                <c:pt idx="2">
                  <c:v>113</c:v>
                </c:pt>
                <c:pt idx="3">
                  <c:v>13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>
            <a:defRPr sz="1000"/>
          </a:pPr>
          <a:endParaRPr lang="pt-PT"/>
        </a:p>
      </c:txPr>
    </c:legend>
    <c:plotVisOnly val="1"/>
  </c:chart>
  <c:printSettings>
    <c:headerFooter/>
    <c:pageMargins b="0.75000000000000766" l="0.70000000000000062" r="0.70000000000000062" t="0.75000000000000766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en-US"/>
              <a:t>Horas trabalho/semana</a:t>
            </a:r>
          </a:p>
        </c:rich>
      </c:tx>
    </c:title>
    <c:view3D>
      <c:rotX val="10"/>
      <c:rotY val="10"/>
      <c:perspective val="0"/>
    </c:view3D>
    <c:plotArea>
      <c:layout/>
      <c:bar3DChart>
        <c:barDir val="col"/>
        <c:grouping val="clustered"/>
        <c:ser>
          <c:idx val="0"/>
          <c:order val="0"/>
          <c:dLbls>
            <c:dLbl>
              <c:idx val="0"/>
              <c:layout>
                <c:manualLayout>
                  <c:x val="2.0879940343027998E-2"/>
                  <c:y val="-4.0774719673802244E-2"/>
                </c:manualLayout>
              </c:layout>
              <c:showVal val="1"/>
            </c:dLbl>
            <c:dLbl>
              <c:idx val="1"/>
              <c:layout>
                <c:manualLayout>
                  <c:x val="8.948545861297539E-3"/>
                  <c:y val="-2.8542303771661601E-2"/>
                </c:manualLayout>
              </c:layout>
              <c:showVal val="1"/>
            </c:dLbl>
            <c:txPr>
              <a:bodyPr rot="0"/>
              <a:lstStyle/>
              <a:p>
                <a:pPr>
                  <a:defRPr sz="1800"/>
                </a:pPr>
                <a:endParaRPr lang="pt-PT"/>
              </a:p>
            </c:txPr>
            <c:showVal val="1"/>
          </c:dLbls>
          <c:cat>
            <c:strRef>
              <c:f>'Parte A_Anos Serviço Mais 12a'!$H$24:$H$25</c:f>
              <c:strCache>
                <c:ptCount val="2"/>
                <c:pt idx="0">
                  <c:v>No CHLC </c:v>
                </c:pt>
                <c:pt idx="1">
                  <c:v>Fora do CHLC</c:v>
                </c:pt>
              </c:strCache>
            </c:strRef>
          </c:cat>
          <c:val>
            <c:numRef>
              <c:f>'Parte A_Anos Serviço Mais 12a'!$J$24:$J$25</c:f>
              <c:numCache>
                <c:formatCode>0.00</c:formatCode>
                <c:ptCount val="2"/>
                <c:pt idx="0">
                  <c:v>36.328571428571429</c:v>
                </c:pt>
                <c:pt idx="1">
                  <c:v>18.151515151515152</c:v>
                </c:pt>
              </c:numCache>
            </c:numRef>
          </c:val>
        </c:ser>
        <c:gapWidth val="100"/>
        <c:shape val="box"/>
        <c:axId val="64929152"/>
        <c:axId val="64930944"/>
        <c:axId val="0"/>
      </c:bar3DChart>
      <c:catAx>
        <c:axId val="64929152"/>
        <c:scaling>
          <c:orientation val="minMax"/>
        </c:scaling>
        <c:axPos val="b"/>
        <c:tickLblPos val="nextTo"/>
        <c:crossAx val="64930944"/>
        <c:crosses val="autoZero"/>
        <c:auto val="1"/>
        <c:lblAlgn val="ctr"/>
        <c:lblOffset val="100"/>
      </c:catAx>
      <c:valAx>
        <c:axId val="64930944"/>
        <c:scaling>
          <c:orientation val="minMax"/>
        </c:scaling>
        <c:axPos val="l"/>
        <c:majorGridlines/>
        <c:numFmt formatCode="0.00" sourceLinked="1"/>
        <c:tickLblPos val="nextTo"/>
        <c:crossAx val="64929152"/>
        <c:crosses val="autoZero"/>
        <c:crossBetween val="between"/>
      </c:valAx>
    </c:plotArea>
    <c:plotVisOnly val="1"/>
  </c:chart>
  <c:printSettings>
    <c:headerFooter/>
    <c:pageMargins b="0.75000000000000766" l="0.70000000000000062" r="0.70000000000000062" t="0.75000000000000766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Género</a:t>
            </a:r>
          </a:p>
        </c:rich>
      </c:tx>
      <c:layout>
        <c:manualLayout>
          <c:xMode val="edge"/>
          <c:yMode val="edge"/>
          <c:x val="0.53735411198600158"/>
          <c:y val="5.5555555555555455E-2"/>
        </c:manualLayout>
      </c:layout>
      <c:spPr>
        <a:noFill/>
      </c:spPr>
    </c:title>
    <c:view3D>
      <c:rotX val="40"/>
      <c:rotY val="28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0"/>
              <c:layout>
                <c:manualLayout>
                  <c:x val="-2.5000000000000001E-2"/>
                  <c:y val="9.259259259259453E-3"/>
                </c:manualLayout>
              </c:layout>
              <c:dLblPos val="inEnd"/>
              <c:showLegendKey val="1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LegendKey val="1"/>
            <c:showPercent val="1"/>
            <c:showLeaderLines val="1"/>
          </c:dLbls>
          <c:cat>
            <c:strRef>
              <c:f>'Parte A_Anos Serviço Menos 12a'!$C$4:$C$5</c:f>
              <c:strCache>
                <c:ptCount val="2"/>
                <c:pt idx="0">
                  <c:v>Masculino</c:v>
                </c:pt>
                <c:pt idx="1">
                  <c:v>Feminino</c:v>
                </c:pt>
              </c:strCache>
            </c:strRef>
          </c:cat>
          <c:val>
            <c:numRef>
              <c:f>'Parte A_Anos Serviço Menos 12a'!$E$4:$E$5</c:f>
              <c:numCache>
                <c:formatCode>General</c:formatCode>
                <c:ptCount val="2"/>
                <c:pt idx="0">
                  <c:v>100</c:v>
                </c:pt>
                <c:pt idx="1">
                  <c:v>340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 sz="1200"/>
          </a:pPr>
          <a:endParaRPr lang="pt-PT"/>
        </a:p>
      </c:txPr>
    </c:legend>
    <c:plotVisOnly val="1"/>
  </c:chart>
  <c:printSettings>
    <c:headerFooter/>
    <c:pageMargins b="0.75000000000000788" l="0.70000000000000062" r="0.70000000000000062" t="0.75000000000000788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Nacionalidade</a:t>
            </a:r>
          </a:p>
        </c:rich>
      </c:tx>
      <c:layout>
        <c:manualLayout>
          <c:xMode val="edge"/>
          <c:yMode val="edge"/>
          <c:x val="0.45136811023622081"/>
          <c:y val="3.7037037037037056E-2"/>
        </c:manualLayout>
      </c:layout>
    </c:title>
    <c:view3D>
      <c:rotX val="40"/>
      <c:rotY val="32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0"/>
              <c:spPr/>
              <c:txPr>
                <a:bodyPr/>
                <a:lstStyle/>
                <a:p>
                  <a:pPr>
                    <a:defRPr sz="1800"/>
                  </a:pPr>
                  <a:endParaRPr lang="pt-PT"/>
                </a:p>
              </c:txPr>
            </c:dLbl>
            <c:dLbl>
              <c:idx val="1"/>
              <c:layout>
                <c:manualLayout>
                  <c:x val="-0.16666666666666663"/>
                  <c:y val="-0.22222222222222224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7.7777777777777779E-2"/>
                  <c:y val="-0.28703703703703703"/>
                </c:manualLayout>
              </c:layout>
              <c:dLblPos val="ctr"/>
              <c:showPercent val="1"/>
            </c:dLbl>
            <c:txPr>
              <a:bodyPr/>
              <a:lstStyle/>
              <a:p>
                <a:pPr>
                  <a:defRPr sz="2400"/>
                </a:pPr>
                <a:endParaRPr lang="pt-PT"/>
              </a:p>
            </c:txPr>
            <c:dLblPos val="ctr"/>
            <c:showPercent val="1"/>
            <c:showLeaderLines val="1"/>
          </c:dLbls>
          <c:cat>
            <c:strRef>
              <c:f>'Parte A_Anos Serviço Menos 12a'!$C$7:$C$9</c:f>
              <c:strCache>
                <c:ptCount val="3"/>
                <c:pt idx="0">
                  <c:v>Portuguesa</c:v>
                </c:pt>
                <c:pt idx="1">
                  <c:v>Europeia</c:v>
                </c:pt>
                <c:pt idx="2">
                  <c:v>Não Europeia</c:v>
                </c:pt>
              </c:strCache>
            </c:strRef>
          </c:cat>
          <c:val>
            <c:numRef>
              <c:f>'Parte A_Anos Serviço Menos 12a'!$E$7:$E$9</c:f>
              <c:numCache>
                <c:formatCode>General</c:formatCode>
                <c:ptCount val="3"/>
                <c:pt idx="0">
                  <c:v>420</c:v>
                </c:pt>
                <c:pt idx="1">
                  <c:v>7</c:v>
                </c:pt>
                <c:pt idx="2">
                  <c:v>6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 sz="1200"/>
          </a:pPr>
          <a:endParaRPr lang="pt-PT"/>
        </a:p>
      </c:txPr>
    </c:legend>
    <c:plotVisOnly val="1"/>
  </c:chart>
  <c:printSettings>
    <c:headerFooter/>
    <c:pageMargins b="0.75000000000000788" l="0.70000000000000062" r="0.70000000000000062" t="0.75000000000000788" header="0.30000000000000032" footer="0.3000000000000003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Estado Civil</a:t>
            </a:r>
          </a:p>
        </c:rich>
      </c:tx>
    </c:title>
    <c:view3D>
      <c:rotX val="40"/>
      <c:rotY val="32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2"/>
              <c:layout>
                <c:manualLayout>
                  <c:x val="-0.24722222222222454"/>
                  <c:y val="-0.18055555555555555"/>
                </c:manualLayout>
              </c:layout>
              <c:dLblPos val="ctr"/>
              <c:showPercent val="1"/>
            </c:dLbl>
            <c:dLbl>
              <c:idx val="3"/>
              <c:layout>
                <c:manualLayout>
                  <c:x val="-0.13333333333333341"/>
                  <c:y val="-0.27777777777778206"/>
                </c:manualLayout>
              </c:layout>
              <c:dLblPos val="ctr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ctr"/>
            <c:showPercent val="1"/>
            <c:showLeaderLines val="1"/>
          </c:dLbls>
          <c:cat>
            <c:strRef>
              <c:f>'Parte A_Anos Serviço Menos 12a'!$C$12:$C$15</c:f>
              <c:strCache>
                <c:ptCount val="4"/>
                <c:pt idx="0">
                  <c:v>Solteiro</c:v>
                </c:pt>
                <c:pt idx="1">
                  <c:v>Casado</c:v>
                </c:pt>
                <c:pt idx="2">
                  <c:v>Divorciado</c:v>
                </c:pt>
                <c:pt idx="3">
                  <c:v>Viúvo</c:v>
                </c:pt>
              </c:strCache>
            </c:strRef>
          </c:cat>
          <c:val>
            <c:numRef>
              <c:f>'Parte A_Anos Serviço Menos 12a'!$E$12:$E$15</c:f>
              <c:numCache>
                <c:formatCode>General</c:formatCode>
                <c:ptCount val="4"/>
                <c:pt idx="0">
                  <c:v>189</c:v>
                </c:pt>
                <c:pt idx="1">
                  <c:v>222</c:v>
                </c:pt>
                <c:pt idx="2">
                  <c:v>23</c:v>
                </c:pt>
                <c:pt idx="3">
                  <c:v>2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 sz="1200"/>
          </a:pPr>
          <a:endParaRPr lang="pt-PT"/>
        </a:p>
      </c:txPr>
    </c:legend>
    <c:plotVisOnly val="1"/>
  </c:chart>
  <c:printSettings>
    <c:headerFooter/>
    <c:pageMargins b="0.75000000000000788" l="0.70000000000000062" r="0.70000000000000062" t="0.75000000000000788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Habilitações Académicas</a:t>
            </a:r>
          </a:p>
        </c:rich>
      </c:tx>
    </c:title>
    <c:view3D>
      <c:rotX val="40"/>
      <c:rotY val="33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4"/>
              <c:layout>
                <c:manualLayout>
                  <c:x val="-0.12499999999999999"/>
                  <c:y val="-0.1388888888888889"/>
                </c:manualLayout>
              </c:layout>
              <c:dLblPos val="inEnd"/>
              <c:showPercent val="1"/>
            </c:dLbl>
            <c:dLbl>
              <c:idx val="5"/>
              <c:layout>
                <c:manualLayout>
                  <c:x val="1.4731627296588088E-2"/>
                  <c:y val="-6.9149897929425524E-2"/>
                </c:manualLayout>
              </c:layout>
              <c:dLblPos val="bestFit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Percent val="1"/>
            <c:showLeaderLines val="1"/>
          </c:dLbls>
          <c:cat>
            <c:strRef>
              <c:f>'Parte A_Anos Serviço Menos 12a'!$C$17:$C$21</c:f>
              <c:strCache>
                <c:ptCount val="5"/>
                <c:pt idx="0">
                  <c:v>&lt; que o 12º ano</c:v>
                </c:pt>
                <c:pt idx="1">
                  <c:v>12º ano</c:v>
                </c:pt>
                <c:pt idx="2">
                  <c:v>Licenciatura </c:v>
                </c:pt>
                <c:pt idx="3">
                  <c:v>Pós-graduação </c:v>
                </c:pt>
                <c:pt idx="4">
                  <c:v>Mestrado </c:v>
                </c:pt>
              </c:strCache>
            </c:strRef>
          </c:cat>
          <c:val>
            <c:numRef>
              <c:f>'Parte A_Anos Serviço Menos 12a'!$E$17:$E$21</c:f>
              <c:numCache>
                <c:formatCode>General</c:formatCode>
                <c:ptCount val="5"/>
                <c:pt idx="0">
                  <c:v>71</c:v>
                </c:pt>
                <c:pt idx="1">
                  <c:v>82</c:v>
                </c:pt>
                <c:pt idx="2">
                  <c:v>197</c:v>
                </c:pt>
                <c:pt idx="3">
                  <c:v>59</c:v>
                </c:pt>
                <c:pt idx="4">
                  <c:v>26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 sz="1200"/>
          </a:pPr>
          <a:endParaRPr lang="pt-PT"/>
        </a:p>
      </c:txPr>
    </c:legend>
    <c:plotVisOnly val="1"/>
  </c:chart>
  <c:printSettings>
    <c:headerFooter/>
    <c:pageMargins b="0.75000000000000788" l="0.70000000000000062" r="0.70000000000000062" t="0.75000000000000788" header="0.30000000000000032" footer="0.30000000000000032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Profissão</a:t>
            </a:r>
          </a:p>
        </c:rich>
      </c:tx>
    </c:title>
    <c:view3D>
      <c:rotX val="40"/>
      <c:rotY val="330"/>
      <c:perspective val="30"/>
    </c:view3D>
    <c:plotArea>
      <c:layout>
        <c:manualLayout>
          <c:layoutTarget val="inner"/>
          <c:xMode val="edge"/>
          <c:yMode val="edge"/>
          <c:x val="1.5246015246015585E-2"/>
          <c:y val="0.11612209216153191"/>
          <c:w val="0.75544769481777363"/>
          <c:h val="0.84611466302651261"/>
        </c:manualLayout>
      </c:layout>
      <c:pie3DChart>
        <c:varyColors val="1"/>
        <c:ser>
          <c:idx val="0"/>
          <c:order val="0"/>
          <c:explosion val="25"/>
          <c:dLbls>
            <c:dLbl>
              <c:idx val="2"/>
              <c:layout>
                <c:manualLayout>
                  <c:x val="6.8225536257032329E-2"/>
                  <c:y val="-0.15127736291324564"/>
                </c:manualLayout>
              </c:layout>
              <c:dLblPos val="bestFit"/>
              <c:showPercent val="1"/>
            </c:dLbl>
            <c:dLbl>
              <c:idx val="5"/>
              <c:layout>
                <c:manualLayout>
                  <c:x val="-9.1524328689686088E-2"/>
                  <c:y val="-0.11328973443587063"/>
                </c:manualLayout>
              </c:layout>
              <c:dLblPos val="inEnd"/>
              <c:showPercent val="1"/>
            </c:dLbl>
            <c:dLbl>
              <c:idx val="6"/>
              <c:layout>
                <c:manualLayout>
                  <c:x val="-3.7422037422037452E-2"/>
                  <c:y val="-0.10457513947926522"/>
                </c:manualLayout>
              </c:layout>
              <c:dLblPos val="inEnd"/>
              <c:showPercent val="1"/>
            </c:dLbl>
            <c:dLbl>
              <c:idx val="7"/>
              <c:layout>
                <c:manualLayout>
                  <c:x val="-1.3860013860013861E-2"/>
                  <c:y val="-0.12781405936354637"/>
                </c:manualLayout>
              </c:layout>
              <c:dLblPos val="inEnd"/>
              <c:showPercent val="1"/>
            </c:dLbl>
            <c:dLbl>
              <c:idx val="8"/>
              <c:layout>
                <c:manualLayout>
                  <c:x val="2.7720027720027806E-2"/>
                  <c:y val="-0.11619459942140579"/>
                </c:manualLayout>
              </c:layout>
              <c:dLblPos val="inEnd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Percent val="1"/>
            <c:showLeaderLines val="1"/>
          </c:dLbls>
          <c:cat>
            <c:strRef>
              <c:f>'Parte A_Anos Serviço Menos 12a'!$H$4:$H$9</c:f>
              <c:strCache>
                <c:ptCount val="6"/>
                <c:pt idx="0">
                  <c:v>Enfermeiro </c:v>
                </c:pt>
                <c:pt idx="1">
                  <c:v>Assistente Op</c:v>
                </c:pt>
                <c:pt idx="2">
                  <c:v>Administrativo </c:v>
                </c:pt>
                <c:pt idx="3">
                  <c:v>Outra</c:v>
                </c:pt>
                <c:pt idx="4">
                  <c:v>Médico</c:v>
                </c:pt>
                <c:pt idx="5">
                  <c:v>Técnico Diagnóstico Terapêutica</c:v>
                </c:pt>
              </c:strCache>
            </c:strRef>
          </c:cat>
          <c:val>
            <c:numRef>
              <c:f>'Parte A_Anos Serviço Menos 12a'!$J$4:$J$9</c:f>
              <c:numCache>
                <c:formatCode>General</c:formatCode>
                <c:ptCount val="6"/>
                <c:pt idx="0">
                  <c:v>174</c:v>
                </c:pt>
                <c:pt idx="1">
                  <c:v>88</c:v>
                </c:pt>
                <c:pt idx="2">
                  <c:v>58</c:v>
                </c:pt>
                <c:pt idx="3">
                  <c:v>46</c:v>
                </c:pt>
                <c:pt idx="4">
                  <c:v>39</c:v>
                </c:pt>
                <c:pt idx="5">
                  <c:v>17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>
            <a:defRPr sz="1400"/>
          </a:pPr>
          <a:endParaRPr lang="pt-PT"/>
        </a:p>
      </c:txPr>
    </c:legend>
    <c:plotVisOnly val="1"/>
  </c:chart>
  <c:printSettings>
    <c:headerFooter/>
    <c:pageMargins b="0.75000000000000788" l="0.70000000000000062" r="0.70000000000000062" t="0.75000000000000788" header="0.30000000000000032" footer="0.30000000000000032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en-US"/>
              <a:t>Hospital onde trabalha</a:t>
            </a:r>
          </a:p>
        </c:rich>
      </c:tx>
    </c:title>
    <c:view3D>
      <c:rotX val="40"/>
      <c:rotY val="33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Percent val="1"/>
            <c:showLeaderLines val="1"/>
          </c:dLbls>
          <c:cat>
            <c:strRef>
              <c:f>'Parte A_Anos Serviço Menos 12a'!$H$19:$H$22</c:f>
              <c:strCache>
                <c:ptCount val="4"/>
                <c:pt idx="0">
                  <c:v>Hospital Dona Estefânia</c:v>
                </c:pt>
                <c:pt idx="1">
                  <c:v>Hospital Sto António Capuchos </c:v>
                </c:pt>
                <c:pt idx="2">
                  <c:v>Hospital de S. José</c:v>
                </c:pt>
                <c:pt idx="3">
                  <c:v>Hospital de Santa Marta</c:v>
                </c:pt>
              </c:strCache>
            </c:strRef>
          </c:cat>
          <c:val>
            <c:numRef>
              <c:f>'Parte A_Anos Serviço Menos 12a'!$J$19:$J$22</c:f>
              <c:numCache>
                <c:formatCode>General</c:formatCode>
                <c:ptCount val="4"/>
                <c:pt idx="0">
                  <c:v>158</c:v>
                </c:pt>
                <c:pt idx="1">
                  <c:v>82</c:v>
                </c:pt>
                <c:pt idx="2">
                  <c:v>165</c:v>
                </c:pt>
                <c:pt idx="3">
                  <c:v>46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>
            <a:defRPr sz="1000"/>
          </a:pPr>
          <a:endParaRPr lang="pt-PT"/>
        </a:p>
      </c:txPr>
    </c:legend>
    <c:plotVisOnly val="1"/>
  </c:chart>
  <c:printSettings>
    <c:headerFooter/>
    <c:pageMargins b="0.75000000000000788" l="0.70000000000000062" r="0.70000000000000062" t="0.75000000000000788" header="0.30000000000000032" footer="0.30000000000000032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en-US"/>
              <a:t>Horas trabalho/semana</a:t>
            </a:r>
          </a:p>
        </c:rich>
      </c:tx>
    </c:title>
    <c:view3D>
      <c:rotX val="10"/>
      <c:rotY val="10"/>
      <c:perspective val="0"/>
    </c:view3D>
    <c:plotArea>
      <c:layout/>
      <c:bar3DChart>
        <c:barDir val="col"/>
        <c:grouping val="clustered"/>
        <c:ser>
          <c:idx val="0"/>
          <c:order val="0"/>
          <c:dLbls>
            <c:dLbl>
              <c:idx val="0"/>
              <c:layout>
                <c:manualLayout>
                  <c:x val="2.0879940343028008E-2"/>
                  <c:y val="-4.0774719673802244E-2"/>
                </c:manualLayout>
              </c:layout>
              <c:showVal val="1"/>
            </c:dLbl>
            <c:dLbl>
              <c:idx val="1"/>
              <c:layout>
                <c:manualLayout>
                  <c:x val="8.948545861297539E-3"/>
                  <c:y val="-2.8542303771661601E-2"/>
                </c:manualLayout>
              </c:layout>
              <c:showVal val="1"/>
            </c:dLbl>
            <c:txPr>
              <a:bodyPr rot="0"/>
              <a:lstStyle/>
              <a:p>
                <a:pPr>
                  <a:defRPr sz="1800"/>
                </a:pPr>
                <a:endParaRPr lang="pt-PT"/>
              </a:p>
            </c:txPr>
            <c:showVal val="1"/>
          </c:dLbls>
          <c:cat>
            <c:strRef>
              <c:f>'Parte A_Anos Serviço Menos 12a'!$H$24:$H$25</c:f>
              <c:strCache>
                <c:ptCount val="2"/>
                <c:pt idx="0">
                  <c:v>No CHLC </c:v>
                </c:pt>
                <c:pt idx="1">
                  <c:v>Fora do CHLC</c:v>
                </c:pt>
              </c:strCache>
            </c:strRef>
          </c:cat>
          <c:val>
            <c:numRef>
              <c:f>'Parte A_Anos Serviço Menos 12a'!$J$24:$J$25</c:f>
              <c:numCache>
                <c:formatCode>0.00</c:formatCode>
                <c:ptCount val="2"/>
                <c:pt idx="0">
                  <c:v>38.950000000000003</c:v>
                </c:pt>
                <c:pt idx="1">
                  <c:v>17.527777777777779</c:v>
                </c:pt>
              </c:numCache>
            </c:numRef>
          </c:val>
        </c:ser>
        <c:gapWidth val="100"/>
        <c:shape val="box"/>
        <c:axId val="65319680"/>
        <c:axId val="65321216"/>
        <c:axId val="0"/>
      </c:bar3DChart>
      <c:catAx>
        <c:axId val="65319680"/>
        <c:scaling>
          <c:orientation val="minMax"/>
        </c:scaling>
        <c:axPos val="b"/>
        <c:tickLblPos val="nextTo"/>
        <c:crossAx val="65321216"/>
        <c:crosses val="autoZero"/>
        <c:auto val="1"/>
        <c:lblAlgn val="ctr"/>
        <c:lblOffset val="100"/>
      </c:catAx>
      <c:valAx>
        <c:axId val="65321216"/>
        <c:scaling>
          <c:orientation val="minMax"/>
        </c:scaling>
        <c:axPos val="l"/>
        <c:majorGridlines/>
        <c:numFmt formatCode="0.00" sourceLinked="1"/>
        <c:tickLblPos val="nextTo"/>
        <c:crossAx val="65319680"/>
        <c:crosses val="autoZero"/>
        <c:crossBetween val="between"/>
      </c:valAx>
    </c:plotArea>
    <c:plotVisOnly val="1"/>
  </c:chart>
  <c:printSettings>
    <c:headerFooter/>
    <c:pageMargins b="0.75000000000000788" l="0.70000000000000062" r="0.70000000000000062" t="0.75000000000000788" header="0.30000000000000032" footer="0.30000000000000032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Género</a:t>
            </a:r>
          </a:p>
        </c:rich>
      </c:tx>
      <c:layout>
        <c:manualLayout>
          <c:xMode val="edge"/>
          <c:yMode val="edge"/>
          <c:x val="0.53735411198600158"/>
          <c:y val="5.5555555555555455E-2"/>
        </c:manualLayout>
      </c:layout>
      <c:spPr>
        <a:noFill/>
      </c:spPr>
    </c:title>
    <c:view3D>
      <c:rotX val="40"/>
      <c:rotY val="28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0"/>
              <c:layout>
                <c:manualLayout>
                  <c:x val="-2.5000000000000001E-2"/>
                  <c:y val="9.2592592592594582E-3"/>
                </c:manualLayout>
              </c:layout>
              <c:dLblPos val="inEnd"/>
              <c:showLegendKey val="1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LegendKey val="1"/>
            <c:showPercent val="1"/>
            <c:showLeaderLines val="1"/>
          </c:dLbls>
          <c:cat>
            <c:strRef>
              <c:f>'Parte A_Licenciado'!$C$4:$C$5</c:f>
              <c:strCache>
                <c:ptCount val="2"/>
                <c:pt idx="0">
                  <c:v>Masculino</c:v>
                </c:pt>
                <c:pt idx="1">
                  <c:v>Feminino</c:v>
                </c:pt>
              </c:strCache>
            </c:strRef>
          </c:cat>
          <c:val>
            <c:numRef>
              <c:f>'Parte A_Licenciado'!$E$4:$E$5</c:f>
              <c:numCache>
                <c:formatCode>General</c:formatCode>
                <c:ptCount val="2"/>
                <c:pt idx="0">
                  <c:v>117</c:v>
                </c:pt>
                <c:pt idx="1">
                  <c:v>415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 sz="1200"/>
          </a:pPr>
          <a:endParaRPr lang="pt-PT"/>
        </a:p>
      </c:txPr>
    </c:legend>
    <c:plotVisOnly val="1"/>
  </c:chart>
  <c:printSettings>
    <c:headerFooter/>
    <c:pageMargins b="0.7500000000000081" l="0.70000000000000062" r="0.70000000000000062" t="0.7500000000000081" header="0.30000000000000032" footer="0.30000000000000032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Nacionalidade</a:t>
            </a:r>
          </a:p>
        </c:rich>
      </c:tx>
      <c:layout>
        <c:manualLayout>
          <c:xMode val="edge"/>
          <c:yMode val="edge"/>
          <c:x val="0.45136811023622081"/>
          <c:y val="3.7037037037037056E-2"/>
        </c:manualLayout>
      </c:layout>
    </c:title>
    <c:view3D>
      <c:rotX val="40"/>
      <c:rotY val="32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0"/>
              <c:spPr/>
              <c:txPr>
                <a:bodyPr/>
                <a:lstStyle/>
                <a:p>
                  <a:pPr>
                    <a:defRPr sz="1800"/>
                  </a:pPr>
                  <a:endParaRPr lang="pt-PT"/>
                </a:p>
              </c:txPr>
            </c:dLbl>
            <c:dLbl>
              <c:idx val="1"/>
              <c:layout>
                <c:manualLayout>
                  <c:x val="-0.16666666666666663"/>
                  <c:y val="-0.22222222222222224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7.7777777777777779E-2"/>
                  <c:y val="-0.28703703703703703"/>
                </c:manualLayout>
              </c:layout>
              <c:dLblPos val="ctr"/>
              <c:showPercent val="1"/>
            </c:dLbl>
            <c:txPr>
              <a:bodyPr/>
              <a:lstStyle/>
              <a:p>
                <a:pPr>
                  <a:defRPr sz="2400"/>
                </a:pPr>
                <a:endParaRPr lang="pt-PT"/>
              </a:p>
            </c:txPr>
            <c:dLblPos val="ctr"/>
            <c:showPercent val="1"/>
            <c:showLeaderLines val="1"/>
          </c:dLbls>
          <c:cat>
            <c:strRef>
              <c:f>'Parte A_Licenciado'!$C$7:$C$9</c:f>
              <c:strCache>
                <c:ptCount val="3"/>
                <c:pt idx="0">
                  <c:v>Portuguesa</c:v>
                </c:pt>
                <c:pt idx="1">
                  <c:v>Europeia</c:v>
                </c:pt>
                <c:pt idx="2">
                  <c:v>Não Europeia</c:v>
                </c:pt>
              </c:strCache>
            </c:strRef>
          </c:cat>
          <c:val>
            <c:numRef>
              <c:f>'Parte A_Licenciado'!$E$7:$E$9</c:f>
              <c:numCache>
                <c:formatCode>General</c:formatCode>
                <c:ptCount val="3"/>
                <c:pt idx="0">
                  <c:v>518</c:v>
                </c:pt>
                <c:pt idx="1">
                  <c:v>4</c:v>
                </c:pt>
                <c:pt idx="2">
                  <c:v>1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 sz="1200"/>
          </a:pPr>
          <a:endParaRPr lang="pt-PT"/>
        </a:p>
      </c:txPr>
    </c:legend>
    <c:plotVisOnly val="1"/>
  </c:chart>
  <c:printSettings>
    <c:headerFooter/>
    <c:pageMargins b="0.7500000000000081" l="0.70000000000000062" r="0.70000000000000062" t="0.7500000000000081" header="0.30000000000000032" footer="0.30000000000000032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Estado Civil</a:t>
            </a:r>
          </a:p>
        </c:rich>
      </c:tx>
    </c:title>
    <c:view3D>
      <c:rotX val="40"/>
      <c:rotY val="32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2"/>
              <c:layout>
                <c:manualLayout>
                  <c:x val="-0.24722222222222459"/>
                  <c:y val="-0.18055555555555555"/>
                </c:manualLayout>
              </c:layout>
              <c:dLblPos val="ctr"/>
              <c:showPercent val="1"/>
            </c:dLbl>
            <c:dLbl>
              <c:idx val="3"/>
              <c:layout>
                <c:manualLayout>
                  <c:x val="-0.13333333333333341"/>
                  <c:y val="-0.27777777777778218"/>
                </c:manualLayout>
              </c:layout>
              <c:dLblPos val="ctr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ctr"/>
            <c:showPercent val="1"/>
            <c:showLeaderLines val="1"/>
          </c:dLbls>
          <c:cat>
            <c:strRef>
              <c:f>'Parte A_Licenciado'!$C$12:$C$15</c:f>
              <c:strCache>
                <c:ptCount val="4"/>
                <c:pt idx="0">
                  <c:v>Solteiro</c:v>
                </c:pt>
                <c:pt idx="1">
                  <c:v>Casado</c:v>
                </c:pt>
                <c:pt idx="2">
                  <c:v>Divorciado</c:v>
                </c:pt>
                <c:pt idx="3">
                  <c:v>Viúvo</c:v>
                </c:pt>
              </c:strCache>
            </c:strRef>
          </c:cat>
          <c:val>
            <c:numRef>
              <c:f>'Parte A_Licenciado'!$E$12:$E$15</c:f>
              <c:numCache>
                <c:formatCode>General</c:formatCode>
                <c:ptCount val="4"/>
                <c:pt idx="0">
                  <c:v>189</c:v>
                </c:pt>
                <c:pt idx="1">
                  <c:v>302</c:v>
                </c:pt>
                <c:pt idx="2">
                  <c:v>35</c:v>
                </c:pt>
                <c:pt idx="3">
                  <c:v>5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 sz="1200"/>
          </a:pPr>
          <a:endParaRPr lang="pt-PT"/>
        </a:p>
      </c:txPr>
    </c:legend>
    <c:plotVisOnly val="1"/>
  </c:chart>
  <c:printSettings>
    <c:headerFooter/>
    <c:pageMargins b="0.7500000000000081" l="0.70000000000000062" r="0.70000000000000062" t="0.7500000000000081" header="0.30000000000000032" footer="0.30000000000000032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Habilitações Académicas</a:t>
            </a:r>
          </a:p>
        </c:rich>
      </c:tx>
    </c:title>
    <c:view3D>
      <c:rotX val="40"/>
      <c:rotY val="33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4"/>
              <c:layout>
                <c:manualLayout>
                  <c:x val="-0.12499999999999999"/>
                  <c:y val="-0.1388888888888889"/>
                </c:manualLayout>
              </c:layout>
              <c:dLblPos val="inEnd"/>
              <c:showPercent val="1"/>
            </c:dLbl>
            <c:dLbl>
              <c:idx val="5"/>
              <c:layout>
                <c:manualLayout>
                  <c:x val="1.4731627296588097E-2"/>
                  <c:y val="-6.9149897929425524E-2"/>
                </c:manualLayout>
              </c:layout>
              <c:dLblPos val="bestFit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Percent val="1"/>
            <c:showLeaderLines val="1"/>
          </c:dLbls>
          <c:cat>
            <c:strRef>
              <c:f>'Parte A_Licenciado'!$C$19:$C$22</c:f>
              <c:strCache>
                <c:ptCount val="4"/>
                <c:pt idx="0">
                  <c:v>Licenciatura </c:v>
                </c:pt>
                <c:pt idx="1">
                  <c:v>Pós-graduação </c:v>
                </c:pt>
                <c:pt idx="2">
                  <c:v>Mestrado </c:v>
                </c:pt>
                <c:pt idx="3">
                  <c:v>Doutoramento </c:v>
                </c:pt>
              </c:strCache>
            </c:strRef>
          </c:cat>
          <c:val>
            <c:numRef>
              <c:f>'Parte A_Licenciado'!$E$19:$E$22</c:f>
              <c:numCache>
                <c:formatCode>General</c:formatCode>
                <c:ptCount val="4"/>
                <c:pt idx="0">
                  <c:v>383</c:v>
                </c:pt>
                <c:pt idx="1">
                  <c:v>103</c:v>
                </c:pt>
                <c:pt idx="2">
                  <c:v>45</c:v>
                </c:pt>
                <c:pt idx="3">
                  <c:v>3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 sz="1200"/>
          </a:pPr>
          <a:endParaRPr lang="pt-PT"/>
        </a:p>
      </c:txPr>
    </c:legend>
    <c:plotVisOnly val="1"/>
  </c:chart>
  <c:printSettings>
    <c:headerFooter/>
    <c:pageMargins b="0.7500000000000081" l="0.70000000000000062" r="0.70000000000000062" t="0.7500000000000081" header="0.30000000000000032" footer="0.30000000000000032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Profissão</a:t>
            </a:r>
          </a:p>
        </c:rich>
      </c:tx>
    </c:title>
    <c:view3D>
      <c:rotX val="40"/>
      <c:rotY val="330"/>
      <c:perspective val="30"/>
    </c:view3D>
    <c:plotArea>
      <c:layout>
        <c:manualLayout>
          <c:layoutTarget val="inner"/>
          <c:xMode val="edge"/>
          <c:yMode val="edge"/>
          <c:x val="1.5246015246015595E-2"/>
          <c:y val="0.11612209216153196"/>
          <c:w val="0.75544769481777363"/>
          <c:h val="0.84611466302651261"/>
        </c:manualLayout>
      </c:layout>
      <c:pie3DChart>
        <c:varyColors val="1"/>
        <c:ser>
          <c:idx val="0"/>
          <c:order val="0"/>
          <c:explosion val="25"/>
          <c:dLbls>
            <c:dLbl>
              <c:idx val="2"/>
              <c:layout>
                <c:manualLayout>
                  <c:x val="6.8225536257032329E-2"/>
                  <c:y val="5.585346305652222E-3"/>
                </c:manualLayout>
              </c:layout>
              <c:dLblPos val="bestFit"/>
              <c:showPercent val="1"/>
            </c:dLbl>
            <c:dLbl>
              <c:idx val="4"/>
              <c:layout>
                <c:manualLayout>
                  <c:x val="-8.1678480418637928E-2"/>
                  <c:y val="1.6173464813164583E-2"/>
                </c:manualLayout>
              </c:layout>
              <c:dLblPos val="bestFit"/>
              <c:showPercent val="1"/>
            </c:dLbl>
            <c:dLbl>
              <c:idx val="5"/>
              <c:layout>
                <c:manualLayout>
                  <c:x val="-9.1524328689686199E-2"/>
                  <c:y val="-0.11328973443587063"/>
                </c:manualLayout>
              </c:layout>
              <c:dLblPos val="inEnd"/>
              <c:showPercent val="1"/>
            </c:dLbl>
            <c:dLbl>
              <c:idx val="6"/>
              <c:layout>
                <c:manualLayout>
                  <c:x val="-3.7422037422037452E-2"/>
                  <c:y val="-0.10457513947926522"/>
                </c:manualLayout>
              </c:layout>
              <c:dLblPos val="inEnd"/>
              <c:showPercent val="1"/>
            </c:dLbl>
            <c:dLbl>
              <c:idx val="7"/>
              <c:layout>
                <c:manualLayout>
                  <c:x val="-1.3860013860013861E-2"/>
                  <c:y val="-0.12781405936354637"/>
                </c:manualLayout>
              </c:layout>
              <c:dLblPos val="inEnd"/>
              <c:showPercent val="1"/>
            </c:dLbl>
            <c:dLbl>
              <c:idx val="8"/>
              <c:layout>
                <c:manualLayout>
                  <c:x val="2.7720027720027806E-2"/>
                  <c:y val="-0.11619459942140579"/>
                </c:manualLayout>
              </c:layout>
              <c:dLblPos val="inEnd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Percent val="1"/>
            <c:showLeaderLines val="1"/>
          </c:dLbls>
          <c:cat>
            <c:strRef>
              <c:f>'Parte A_Licenciado'!$H$4:$H$9</c:f>
              <c:strCache>
                <c:ptCount val="6"/>
                <c:pt idx="0">
                  <c:v>Enfermeiro </c:v>
                </c:pt>
                <c:pt idx="1">
                  <c:v>Médico</c:v>
                </c:pt>
                <c:pt idx="2">
                  <c:v>Outra</c:v>
                </c:pt>
                <c:pt idx="3">
                  <c:v>Técnico Diagnóstico Terapêutica</c:v>
                </c:pt>
                <c:pt idx="4">
                  <c:v>Administrativo </c:v>
                </c:pt>
                <c:pt idx="5">
                  <c:v>Fisioterapeuta </c:v>
                </c:pt>
              </c:strCache>
            </c:strRef>
          </c:cat>
          <c:val>
            <c:numRef>
              <c:f>'Parte A_Licenciado'!$J$4:$J$9</c:f>
              <c:numCache>
                <c:formatCode>General</c:formatCode>
                <c:ptCount val="6"/>
                <c:pt idx="0">
                  <c:v>329</c:v>
                </c:pt>
                <c:pt idx="1">
                  <c:v>84</c:v>
                </c:pt>
                <c:pt idx="2">
                  <c:v>54</c:v>
                </c:pt>
                <c:pt idx="3">
                  <c:v>29</c:v>
                </c:pt>
                <c:pt idx="4">
                  <c:v>15</c:v>
                </c:pt>
                <c:pt idx="5">
                  <c:v>15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>
            <a:defRPr sz="1400"/>
          </a:pPr>
          <a:endParaRPr lang="pt-PT"/>
        </a:p>
      </c:txPr>
    </c:legend>
    <c:plotVisOnly val="1"/>
  </c:chart>
  <c:printSettings>
    <c:headerFooter/>
    <c:pageMargins b="0.7500000000000081" l="0.70000000000000062" r="0.70000000000000062" t="0.7500000000000081" header="0.30000000000000032" footer="0.30000000000000032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en-US"/>
              <a:t>Hospital onde trabalha</a:t>
            </a:r>
          </a:p>
        </c:rich>
      </c:tx>
    </c:title>
    <c:view3D>
      <c:rotX val="40"/>
      <c:rotY val="33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Percent val="1"/>
            <c:showLeaderLines val="1"/>
          </c:dLbls>
          <c:cat>
            <c:strRef>
              <c:f>'Parte A_Licenciado'!$H$19:$H$22</c:f>
              <c:strCache>
                <c:ptCount val="4"/>
                <c:pt idx="0">
                  <c:v>Hospital Dona Estefânia</c:v>
                </c:pt>
                <c:pt idx="1">
                  <c:v>Hospital Sto António Capuchos </c:v>
                </c:pt>
                <c:pt idx="2">
                  <c:v>Hospital de S. José</c:v>
                </c:pt>
                <c:pt idx="3">
                  <c:v>Hospital de Santa Marta</c:v>
                </c:pt>
              </c:strCache>
            </c:strRef>
          </c:cat>
          <c:val>
            <c:numRef>
              <c:f>'Parte A_Licenciado'!$J$19:$J$22</c:f>
              <c:numCache>
                <c:formatCode>General</c:formatCode>
                <c:ptCount val="4"/>
                <c:pt idx="0">
                  <c:v>183</c:v>
                </c:pt>
                <c:pt idx="1">
                  <c:v>119</c:v>
                </c:pt>
                <c:pt idx="2">
                  <c:v>194</c:v>
                </c:pt>
                <c:pt idx="3">
                  <c:v>41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>
            <a:defRPr sz="1000"/>
          </a:pPr>
          <a:endParaRPr lang="pt-PT"/>
        </a:p>
      </c:txPr>
    </c:legend>
    <c:plotVisOnly val="1"/>
  </c:chart>
  <c:printSettings>
    <c:headerFooter/>
    <c:pageMargins b="0.7500000000000081" l="0.70000000000000062" r="0.70000000000000062" t="0.7500000000000081" header="0.30000000000000032" footer="0.30000000000000032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en-US"/>
              <a:t>Horas trabalho/semana</a:t>
            </a:r>
          </a:p>
        </c:rich>
      </c:tx>
    </c:title>
    <c:view3D>
      <c:rotX val="10"/>
      <c:rotY val="10"/>
      <c:perspective val="0"/>
    </c:view3D>
    <c:plotArea>
      <c:layout/>
      <c:bar3DChart>
        <c:barDir val="col"/>
        <c:grouping val="clustered"/>
        <c:ser>
          <c:idx val="0"/>
          <c:order val="0"/>
          <c:dLbls>
            <c:dLbl>
              <c:idx val="0"/>
              <c:layout>
                <c:manualLayout>
                  <c:x val="2.0879940343028019E-2"/>
                  <c:y val="-4.0774719673802244E-2"/>
                </c:manualLayout>
              </c:layout>
              <c:showVal val="1"/>
            </c:dLbl>
            <c:dLbl>
              <c:idx val="1"/>
              <c:layout>
                <c:manualLayout>
                  <c:x val="8.948545861297539E-3"/>
                  <c:y val="-2.8542303771661601E-2"/>
                </c:manualLayout>
              </c:layout>
              <c:showVal val="1"/>
            </c:dLbl>
            <c:txPr>
              <a:bodyPr rot="0"/>
              <a:lstStyle/>
              <a:p>
                <a:pPr>
                  <a:defRPr sz="1800"/>
                </a:pPr>
                <a:endParaRPr lang="pt-PT"/>
              </a:p>
            </c:txPr>
            <c:showVal val="1"/>
          </c:dLbls>
          <c:cat>
            <c:strRef>
              <c:f>'Parte A_Licenciado'!$H$24:$H$25</c:f>
              <c:strCache>
                <c:ptCount val="2"/>
                <c:pt idx="0">
                  <c:v>No CHLC </c:v>
                </c:pt>
                <c:pt idx="1">
                  <c:v>Fora do CHLC</c:v>
                </c:pt>
              </c:strCache>
            </c:strRef>
          </c:cat>
          <c:val>
            <c:numRef>
              <c:f>'Parte A_Licenciado'!$J$24:$J$25</c:f>
              <c:numCache>
                <c:formatCode>0.00</c:formatCode>
                <c:ptCount val="2"/>
                <c:pt idx="0">
                  <c:v>37.619186046511629</c:v>
                </c:pt>
                <c:pt idx="1">
                  <c:v>17.191489361702128</c:v>
                </c:pt>
              </c:numCache>
            </c:numRef>
          </c:val>
        </c:ser>
        <c:gapWidth val="100"/>
        <c:shape val="box"/>
        <c:axId val="65546496"/>
        <c:axId val="65552384"/>
        <c:axId val="0"/>
      </c:bar3DChart>
      <c:catAx>
        <c:axId val="65546496"/>
        <c:scaling>
          <c:orientation val="minMax"/>
        </c:scaling>
        <c:axPos val="b"/>
        <c:tickLblPos val="nextTo"/>
        <c:crossAx val="65552384"/>
        <c:crosses val="autoZero"/>
        <c:auto val="1"/>
        <c:lblAlgn val="ctr"/>
        <c:lblOffset val="100"/>
      </c:catAx>
      <c:valAx>
        <c:axId val="65552384"/>
        <c:scaling>
          <c:orientation val="minMax"/>
        </c:scaling>
        <c:axPos val="l"/>
        <c:majorGridlines/>
        <c:numFmt formatCode="0.00" sourceLinked="1"/>
        <c:tickLblPos val="nextTo"/>
        <c:crossAx val="65546496"/>
        <c:crosses val="autoZero"/>
        <c:crossBetween val="between"/>
      </c:valAx>
    </c:plotArea>
    <c:plotVisOnly val="1"/>
  </c:chart>
  <c:printSettings>
    <c:headerFooter/>
    <c:pageMargins b="0.7500000000000081" l="0.70000000000000062" r="0.70000000000000062" t="0.7500000000000081" header="0.30000000000000032" footer="0.30000000000000032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Género</a:t>
            </a:r>
          </a:p>
        </c:rich>
      </c:tx>
      <c:layout>
        <c:manualLayout>
          <c:xMode val="edge"/>
          <c:yMode val="edge"/>
          <c:x val="0.53735411198600158"/>
          <c:y val="5.5555555555555455E-2"/>
        </c:manualLayout>
      </c:layout>
      <c:spPr>
        <a:noFill/>
      </c:spPr>
    </c:title>
    <c:view3D>
      <c:rotX val="40"/>
      <c:rotY val="28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0"/>
              <c:layout>
                <c:manualLayout>
                  <c:x val="-2.5000000000000001E-2"/>
                  <c:y val="9.2592592592594652E-3"/>
                </c:manualLayout>
              </c:layout>
              <c:dLblPos val="inEnd"/>
              <c:showLegendKey val="1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LegendKey val="1"/>
            <c:showPercent val="1"/>
            <c:showLeaderLines val="1"/>
          </c:dLbls>
          <c:cat>
            <c:strRef>
              <c:f>'Parte A_Não Licenciado'!$C$4:$C$5</c:f>
              <c:strCache>
                <c:ptCount val="2"/>
                <c:pt idx="0">
                  <c:v>Masculino</c:v>
                </c:pt>
                <c:pt idx="1">
                  <c:v>Feminino</c:v>
                </c:pt>
              </c:strCache>
            </c:strRef>
          </c:cat>
          <c:val>
            <c:numRef>
              <c:f>'Parte A_Não Licenciado'!$E$4:$E$5</c:f>
              <c:numCache>
                <c:formatCode>General</c:formatCode>
                <c:ptCount val="2"/>
                <c:pt idx="0">
                  <c:v>100</c:v>
                </c:pt>
                <c:pt idx="1">
                  <c:v>340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 sz="1200"/>
          </a:pPr>
          <a:endParaRPr lang="pt-PT"/>
        </a:p>
      </c:txPr>
    </c:legend>
    <c:plotVisOnly val="1"/>
  </c:chart>
  <c:printSettings>
    <c:headerFooter/>
    <c:pageMargins b="0.75000000000000833" l="0.70000000000000062" r="0.70000000000000062" t="0.75000000000000833" header="0.30000000000000032" footer="0.30000000000000032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Nacionalidade</a:t>
            </a:r>
          </a:p>
        </c:rich>
      </c:tx>
      <c:layout>
        <c:manualLayout>
          <c:xMode val="edge"/>
          <c:yMode val="edge"/>
          <c:x val="0.45136811023622081"/>
          <c:y val="3.7037037037037056E-2"/>
        </c:manualLayout>
      </c:layout>
    </c:title>
    <c:view3D>
      <c:rotX val="40"/>
      <c:rotY val="32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0"/>
              <c:spPr/>
              <c:txPr>
                <a:bodyPr/>
                <a:lstStyle/>
                <a:p>
                  <a:pPr>
                    <a:defRPr sz="1800"/>
                  </a:pPr>
                  <a:endParaRPr lang="pt-PT"/>
                </a:p>
              </c:txPr>
            </c:dLbl>
            <c:dLbl>
              <c:idx val="1"/>
              <c:layout>
                <c:manualLayout>
                  <c:x val="-0.16666666666666663"/>
                  <c:y val="-0.22222222222222224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7.7777777777777779E-2"/>
                  <c:y val="-0.28703703703703703"/>
                </c:manualLayout>
              </c:layout>
              <c:dLblPos val="ctr"/>
              <c:showPercent val="1"/>
            </c:dLbl>
            <c:txPr>
              <a:bodyPr/>
              <a:lstStyle/>
              <a:p>
                <a:pPr>
                  <a:defRPr sz="2400"/>
                </a:pPr>
                <a:endParaRPr lang="pt-PT"/>
              </a:p>
            </c:txPr>
            <c:dLblPos val="ctr"/>
            <c:showPercent val="1"/>
            <c:showLeaderLines val="1"/>
          </c:dLbls>
          <c:cat>
            <c:strRef>
              <c:f>'Parte A_Não Licenciado'!$C$7:$C$9</c:f>
              <c:strCache>
                <c:ptCount val="3"/>
                <c:pt idx="0">
                  <c:v>Portuguesa</c:v>
                </c:pt>
                <c:pt idx="1">
                  <c:v>Europeia</c:v>
                </c:pt>
                <c:pt idx="2">
                  <c:v>Não Europeia</c:v>
                </c:pt>
              </c:strCache>
            </c:strRef>
          </c:cat>
          <c:val>
            <c:numRef>
              <c:f>'Parte A_Não Licenciado'!$E$7:$E$9</c:f>
              <c:numCache>
                <c:formatCode>General</c:formatCode>
                <c:ptCount val="3"/>
                <c:pt idx="0">
                  <c:v>420</c:v>
                </c:pt>
                <c:pt idx="1">
                  <c:v>7</c:v>
                </c:pt>
                <c:pt idx="2">
                  <c:v>6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 sz="1200"/>
          </a:pPr>
          <a:endParaRPr lang="pt-PT"/>
        </a:p>
      </c:txPr>
    </c:legend>
    <c:plotVisOnly val="1"/>
  </c:chart>
  <c:printSettings>
    <c:headerFooter/>
    <c:pageMargins b="0.75000000000000833" l="0.70000000000000062" r="0.70000000000000062" t="0.75000000000000833" header="0.30000000000000032" footer="0.30000000000000032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Estado Civil</a:t>
            </a:r>
          </a:p>
        </c:rich>
      </c:tx>
    </c:title>
    <c:view3D>
      <c:rotX val="40"/>
      <c:rotY val="32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2"/>
              <c:layout>
                <c:manualLayout>
                  <c:x val="-0.24722222222222467"/>
                  <c:y val="-0.18055555555555555"/>
                </c:manualLayout>
              </c:layout>
              <c:dLblPos val="ctr"/>
              <c:showPercent val="1"/>
            </c:dLbl>
            <c:dLbl>
              <c:idx val="3"/>
              <c:layout>
                <c:manualLayout>
                  <c:x val="-0.13333333333333341"/>
                  <c:y val="-0.27777777777778234"/>
                </c:manualLayout>
              </c:layout>
              <c:dLblPos val="ctr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ctr"/>
            <c:showPercent val="1"/>
            <c:showLeaderLines val="1"/>
          </c:dLbls>
          <c:cat>
            <c:strRef>
              <c:f>'Parte A_Não Licenciado'!$C$12:$C$15</c:f>
              <c:strCache>
                <c:ptCount val="4"/>
                <c:pt idx="0">
                  <c:v>Solteiro</c:v>
                </c:pt>
                <c:pt idx="1">
                  <c:v>Casado</c:v>
                </c:pt>
                <c:pt idx="2">
                  <c:v>Divorciado</c:v>
                </c:pt>
                <c:pt idx="3">
                  <c:v>Viúvo</c:v>
                </c:pt>
              </c:strCache>
            </c:strRef>
          </c:cat>
          <c:val>
            <c:numRef>
              <c:f>'Parte A_Não Licenciado'!$E$12:$E$15</c:f>
              <c:numCache>
                <c:formatCode>General</c:formatCode>
                <c:ptCount val="4"/>
                <c:pt idx="0">
                  <c:v>189</c:v>
                </c:pt>
                <c:pt idx="1">
                  <c:v>222</c:v>
                </c:pt>
                <c:pt idx="2">
                  <c:v>23</c:v>
                </c:pt>
                <c:pt idx="3">
                  <c:v>2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 sz="1200"/>
          </a:pPr>
          <a:endParaRPr lang="pt-PT"/>
        </a:p>
      </c:txPr>
    </c:legend>
    <c:plotVisOnly val="1"/>
  </c:chart>
  <c:printSettings>
    <c:headerFooter/>
    <c:pageMargins b="0.75000000000000833" l="0.70000000000000062" r="0.70000000000000062" t="0.75000000000000833" header="0.30000000000000032" footer="0.30000000000000032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Habilitações Académicas</a:t>
            </a:r>
          </a:p>
        </c:rich>
      </c:tx>
    </c:title>
    <c:view3D>
      <c:rotX val="40"/>
      <c:rotY val="33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4"/>
              <c:layout>
                <c:manualLayout>
                  <c:x val="-0.12499999999999999"/>
                  <c:y val="-0.1388888888888889"/>
                </c:manualLayout>
              </c:layout>
              <c:dLblPos val="inEnd"/>
              <c:showPercent val="1"/>
            </c:dLbl>
            <c:dLbl>
              <c:idx val="5"/>
              <c:layout>
                <c:manualLayout>
                  <c:x val="1.4731627296588104E-2"/>
                  <c:y val="-6.9149897929425524E-2"/>
                </c:manualLayout>
              </c:layout>
              <c:dLblPos val="bestFit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Percent val="1"/>
            <c:showLeaderLines val="1"/>
          </c:dLbls>
          <c:cat>
            <c:strRef>
              <c:f>'Parte A_Não Licenciado'!$C$17:$C$21</c:f>
              <c:strCache>
                <c:ptCount val="5"/>
                <c:pt idx="0">
                  <c:v>&lt; que o 12º ano</c:v>
                </c:pt>
                <c:pt idx="1">
                  <c:v>12º ano</c:v>
                </c:pt>
                <c:pt idx="2">
                  <c:v>Licenciatura </c:v>
                </c:pt>
                <c:pt idx="3">
                  <c:v>Pós-graduação </c:v>
                </c:pt>
                <c:pt idx="4">
                  <c:v>Mestrado </c:v>
                </c:pt>
              </c:strCache>
            </c:strRef>
          </c:cat>
          <c:val>
            <c:numRef>
              <c:f>'Parte A_Não Licenciado'!$E$17:$E$21</c:f>
              <c:numCache>
                <c:formatCode>General</c:formatCode>
                <c:ptCount val="5"/>
                <c:pt idx="0">
                  <c:v>71</c:v>
                </c:pt>
                <c:pt idx="1">
                  <c:v>82</c:v>
                </c:pt>
                <c:pt idx="2">
                  <c:v>197</c:v>
                </c:pt>
                <c:pt idx="3">
                  <c:v>59</c:v>
                </c:pt>
                <c:pt idx="4">
                  <c:v>26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 sz="1200"/>
          </a:pPr>
          <a:endParaRPr lang="pt-PT"/>
        </a:p>
      </c:txPr>
    </c:legend>
    <c:plotVisOnly val="1"/>
  </c:chart>
  <c:printSettings>
    <c:headerFooter/>
    <c:pageMargins b="0.75000000000000833" l="0.70000000000000062" r="0.70000000000000062" t="0.75000000000000833" header="0.30000000000000032" footer="0.30000000000000032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Profissão</a:t>
            </a:r>
          </a:p>
        </c:rich>
      </c:tx>
    </c:title>
    <c:view3D>
      <c:rotX val="40"/>
      <c:rotY val="330"/>
      <c:perspective val="30"/>
    </c:view3D>
    <c:plotArea>
      <c:layout>
        <c:manualLayout>
          <c:layoutTarget val="inner"/>
          <c:xMode val="edge"/>
          <c:yMode val="edge"/>
          <c:x val="1.5246015246015605E-2"/>
          <c:y val="0.11612209216153201"/>
          <c:w val="0.75544769481777363"/>
          <c:h val="0.84611466302651261"/>
        </c:manualLayout>
      </c:layout>
      <c:pie3DChart>
        <c:varyColors val="1"/>
        <c:ser>
          <c:idx val="0"/>
          <c:order val="0"/>
          <c:explosion val="25"/>
          <c:dLbls>
            <c:dLbl>
              <c:idx val="2"/>
              <c:layout>
                <c:manualLayout>
                  <c:x val="5.7137525169021423E-2"/>
                  <c:y val="1.7204577518266428E-2"/>
                </c:manualLayout>
              </c:layout>
              <c:dLblPos val="bestFit"/>
              <c:showPercent val="1"/>
            </c:dLbl>
            <c:dLbl>
              <c:idx val="4"/>
              <c:layout>
                <c:manualLayout>
                  <c:x val="-2.5702140662770715E-2"/>
                  <c:y val="-4.0658045698329259E-2"/>
                </c:manualLayout>
              </c:layout>
              <c:dLblPos val="bestFit"/>
              <c:showPercent val="1"/>
            </c:dLbl>
            <c:dLbl>
              <c:idx val="5"/>
              <c:layout>
                <c:manualLayout>
                  <c:x val="-9.152432868968631E-2"/>
                  <c:y val="-0.11328973443587063"/>
                </c:manualLayout>
              </c:layout>
              <c:dLblPos val="inEnd"/>
              <c:showPercent val="1"/>
            </c:dLbl>
            <c:dLbl>
              <c:idx val="6"/>
              <c:layout>
                <c:manualLayout>
                  <c:x val="-3.7422037422037452E-2"/>
                  <c:y val="-0.10457513947926522"/>
                </c:manualLayout>
              </c:layout>
              <c:dLblPos val="inEnd"/>
              <c:showPercent val="1"/>
            </c:dLbl>
            <c:dLbl>
              <c:idx val="7"/>
              <c:layout>
                <c:manualLayout>
                  <c:x val="-1.3860013860013861E-2"/>
                  <c:y val="-0.12781405936354637"/>
                </c:manualLayout>
              </c:layout>
              <c:dLblPos val="inEnd"/>
              <c:showPercent val="1"/>
            </c:dLbl>
            <c:dLbl>
              <c:idx val="8"/>
              <c:layout>
                <c:manualLayout>
                  <c:x val="2.7720027720027806E-2"/>
                  <c:y val="-0.11619459942140579"/>
                </c:manualLayout>
              </c:layout>
              <c:dLblPos val="inEnd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Percent val="1"/>
            <c:showLeaderLines val="1"/>
          </c:dLbls>
          <c:cat>
            <c:strRef>
              <c:f>'Parte A_Não Licenciado'!$H$4:$H$8</c:f>
              <c:strCache>
                <c:ptCount val="5"/>
                <c:pt idx="0">
                  <c:v>Assistente Op</c:v>
                </c:pt>
                <c:pt idx="1">
                  <c:v>Administrativo </c:v>
                </c:pt>
                <c:pt idx="2">
                  <c:v>Outra</c:v>
                </c:pt>
                <c:pt idx="3">
                  <c:v>Empregado limpeza</c:v>
                </c:pt>
                <c:pt idx="4">
                  <c:v>Empregado Bar</c:v>
                </c:pt>
              </c:strCache>
            </c:strRef>
          </c:cat>
          <c:val>
            <c:numRef>
              <c:f>'Parte A_Não Licenciado'!$J$4:$J$8</c:f>
              <c:numCache>
                <c:formatCode>General</c:formatCode>
                <c:ptCount val="5"/>
                <c:pt idx="0">
                  <c:v>152</c:v>
                </c:pt>
                <c:pt idx="1">
                  <c:v>83</c:v>
                </c:pt>
                <c:pt idx="2">
                  <c:v>18</c:v>
                </c:pt>
                <c:pt idx="3">
                  <c:v>16</c:v>
                </c:pt>
                <c:pt idx="4">
                  <c:v>10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>
            <a:defRPr sz="1400"/>
          </a:pPr>
          <a:endParaRPr lang="pt-PT"/>
        </a:p>
      </c:txPr>
    </c:legend>
    <c:plotVisOnly val="1"/>
  </c:chart>
  <c:printSettings>
    <c:headerFooter/>
    <c:pageMargins b="0.75000000000000833" l="0.70000000000000062" r="0.70000000000000062" t="0.75000000000000833" header="0.30000000000000032" footer="0.30000000000000032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en-US"/>
              <a:t>Hospital onde trabalha</a:t>
            </a:r>
          </a:p>
        </c:rich>
      </c:tx>
    </c:title>
    <c:view3D>
      <c:rotX val="40"/>
      <c:rotY val="33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Percent val="1"/>
            <c:showLeaderLines val="1"/>
          </c:dLbls>
          <c:cat>
            <c:strRef>
              <c:f>'Parte A_Não Licenciado'!$H$19:$H$22</c:f>
              <c:strCache>
                <c:ptCount val="4"/>
                <c:pt idx="0">
                  <c:v>Hospital Dona Estefânia</c:v>
                </c:pt>
                <c:pt idx="1">
                  <c:v>Hospital Sto António Capuchos </c:v>
                </c:pt>
                <c:pt idx="2">
                  <c:v>Hospital de S. José</c:v>
                </c:pt>
                <c:pt idx="3">
                  <c:v>Hospital de Santa Marta</c:v>
                </c:pt>
              </c:strCache>
            </c:strRef>
          </c:cat>
          <c:val>
            <c:numRef>
              <c:f>'Parte A_Não Licenciado'!$J$19:$J$22</c:f>
              <c:numCache>
                <c:formatCode>General</c:formatCode>
                <c:ptCount val="4"/>
                <c:pt idx="0">
                  <c:v>95</c:v>
                </c:pt>
                <c:pt idx="1">
                  <c:v>70</c:v>
                </c:pt>
                <c:pt idx="2">
                  <c:v>109</c:v>
                </c:pt>
                <c:pt idx="3">
                  <c:v>28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>
            <a:defRPr sz="1000"/>
          </a:pPr>
          <a:endParaRPr lang="pt-PT"/>
        </a:p>
      </c:txPr>
    </c:legend>
    <c:plotVisOnly val="1"/>
  </c:chart>
  <c:printSettings>
    <c:headerFooter/>
    <c:pageMargins b="0.75000000000000833" l="0.70000000000000062" r="0.70000000000000062" t="0.75000000000000833" header="0.30000000000000032" footer="0.30000000000000032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en-US"/>
              <a:t>Horas trabalho/semana</a:t>
            </a:r>
          </a:p>
        </c:rich>
      </c:tx>
    </c:title>
    <c:view3D>
      <c:rotX val="10"/>
      <c:rotY val="10"/>
      <c:perspective val="0"/>
    </c:view3D>
    <c:plotArea>
      <c:layout/>
      <c:bar3DChart>
        <c:barDir val="col"/>
        <c:grouping val="clustered"/>
        <c:ser>
          <c:idx val="0"/>
          <c:order val="0"/>
          <c:dLbls>
            <c:dLbl>
              <c:idx val="0"/>
              <c:layout>
                <c:manualLayout>
                  <c:x val="2.0879940343028026E-2"/>
                  <c:y val="-4.0774719673802244E-2"/>
                </c:manualLayout>
              </c:layout>
              <c:showVal val="1"/>
            </c:dLbl>
            <c:dLbl>
              <c:idx val="1"/>
              <c:layout>
                <c:manualLayout>
                  <c:x val="8.948545861297539E-3"/>
                  <c:y val="-2.8542303771661601E-2"/>
                </c:manualLayout>
              </c:layout>
              <c:showVal val="1"/>
            </c:dLbl>
            <c:txPr>
              <a:bodyPr rot="0"/>
              <a:lstStyle/>
              <a:p>
                <a:pPr>
                  <a:defRPr sz="1800"/>
                </a:pPr>
                <a:endParaRPr lang="pt-PT"/>
              </a:p>
            </c:txPr>
            <c:showVal val="1"/>
          </c:dLbls>
          <c:cat>
            <c:strRef>
              <c:f>'Parte A_Não Licenciado'!$H$24:$H$25</c:f>
              <c:strCache>
                <c:ptCount val="2"/>
                <c:pt idx="0">
                  <c:v>No CHLC </c:v>
                </c:pt>
                <c:pt idx="1">
                  <c:v>Fora do CHLC</c:v>
                </c:pt>
              </c:strCache>
            </c:strRef>
          </c:cat>
          <c:val>
            <c:numRef>
              <c:f>'Parte A_Não Licenciado'!$J$24:$J$25</c:f>
              <c:numCache>
                <c:formatCode>0.00</c:formatCode>
                <c:ptCount val="2"/>
                <c:pt idx="0">
                  <c:v>38.35</c:v>
                </c:pt>
                <c:pt idx="1">
                  <c:v>22.842105263157894</c:v>
                </c:pt>
              </c:numCache>
            </c:numRef>
          </c:val>
        </c:ser>
        <c:gapWidth val="100"/>
        <c:shape val="box"/>
        <c:axId val="65834368"/>
        <c:axId val="65840256"/>
        <c:axId val="0"/>
      </c:bar3DChart>
      <c:catAx>
        <c:axId val="65834368"/>
        <c:scaling>
          <c:orientation val="minMax"/>
        </c:scaling>
        <c:axPos val="b"/>
        <c:tickLblPos val="nextTo"/>
        <c:crossAx val="65840256"/>
        <c:crosses val="autoZero"/>
        <c:auto val="1"/>
        <c:lblAlgn val="ctr"/>
        <c:lblOffset val="100"/>
      </c:catAx>
      <c:valAx>
        <c:axId val="65840256"/>
        <c:scaling>
          <c:orientation val="minMax"/>
        </c:scaling>
        <c:axPos val="l"/>
        <c:majorGridlines/>
        <c:numFmt formatCode="0.00" sourceLinked="1"/>
        <c:tickLblPos val="nextTo"/>
        <c:crossAx val="65834368"/>
        <c:crosses val="autoZero"/>
        <c:crossBetween val="between"/>
      </c:valAx>
    </c:plotArea>
    <c:plotVisOnly val="1"/>
  </c:chart>
  <c:printSettings>
    <c:headerFooter/>
    <c:pageMargins b="0.75000000000000833" l="0.70000000000000062" r="0.70000000000000062" t="0.75000000000000833" header="0.30000000000000032" footer="0.30000000000000032"/>
    <c:pageSetup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Género</a:t>
            </a:r>
          </a:p>
        </c:rich>
      </c:tx>
      <c:layout>
        <c:manualLayout>
          <c:xMode val="edge"/>
          <c:yMode val="edge"/>
          <c:x val="0.39290966754155804"/>
          <c:y val="5.0925925925925923E-2"/>
        </c:manualLayout>
      </c:layout>
      <c:spPr>
        <a:noFill/>
      </c:spPr>
    </c:title>
    <c:view3D>
      <c:rotX val="40"/>
      <c:rotY val="28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0"/>
              <c:layout>
                <c:manualLayout>
                  <c:x val="-2.5000000000000001E-2"/>
                  <c:y val="9.2592592592594721E-3"/>
                </c:manualLayout>
              </c:layout>
              <c:dLblPos val="inEnd"/>
              <c:showLegendKey val="1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LegendKey val="1"/>
            <c:showPercent val="1"/>
            <c:showLeaderLines val="1"/>
          </c:dLbls>
          <c:cat>
            <c:strRef>
              <c:f>'Parte A_Vítima'!$C$4:$C$5</c:f>
              <c:strCache>
                <c:ptCount val="2"/>
                <c:pt idx="0">
                  <c:v>Masculino</c:v>
                </c:pt>
                <c:pt idx="1">
                  <c:v>Feminino</c:v>
                </c:pt>
              </c:strCache>
            </c:strRef>
          </c:cat>
          <c:val>
            <c:numRef>
              <c:f>'Parte A_Vítima'!$E$4:$E$5</c:f>
              <c:numCache>
                <c:formatCode>General</c:formatCode>
                <c:ptCount val="2"/>
                <c:pt idx="0">
                  <c:v>45</c:v>
                </c:pt>
                <c:pt idx="1">
                  <c:v>151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 sz="1200"/>
          </a:pPr>
          <a:endParaRPr lang="pt-PT"/>
        </a:p>
      </c:txPr>
    </c:legend>
    <c:plotVisOnly val="1"/>
  </c:chart>
  <c:printSettings>
    <c:headerFooter/>
    <c:pageMargins b="0.75000000000000855" l="0.70000000000000062" r="0.70000000000000062" t="0.75000000000000855" header="0.30000000000000032" footer="0.30000000000000032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Nacionalidade</a:t>
            </a:r>
          </a:p>
        </c:rich>
      </c:tx>
      <c:layout>
        <c:manualLayout>
          <c:xMode val="edge"/>
          <c:yMode val="edge"/>
          <c:x val="0.45136811023622081"/>
          <c:y val="3.7037037037037056E-2"/>
        </c:manualLayout>
      </c:layout>
    </c:title>
    <c:view3D>
      <c:rotX val="40"/>
      <c:rotY val="32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0"/>
              <c:spPr/>
              <c:txPr>
                <a:bodyPr/>
                <a:lstStyle/>
                <a:p>
                  <a:pPr>
                    <a:defRPr sz="1800"/>
                  </a:pPr>
                  <a:endParaRPr lang="pt-PT"/>
                </a:p>
              </c:txPr>
            </c:dLbl>
            <c:dLbl>
              <c:idx val="1"/>
              <c:layout>
                <c:manualLayout>
                  <c:x val="-0.16666666666666663"/>
                  <c:y val="-0.22222222222222224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7.7777777777777779E-2"/>
                  <c:y val="-0.28703703703703703"/>
                </c:manualLayout>
              </c:layout>
              <c:dLblPos val="ctr"/>
              <c:showPercent val="1"/>
            </c:dLbl>
            <c:txPr>
              <a:bodyPr/>
              <a:lstStyle/>
              <a:p>
                <a:pPr>
                  <a:defRPr sz="2400"/>
                </a:pPr>
                <a:endParaRPr lang="pt-PT"/>
              </a:p>
            </c:txPr>
            <c:dLblPos val="ctr"/>
            <c:showPercent val="1"/>
            <c:showLeaderLines val="1"/>
          </c:dLbls>
          <c:cat>
            <c:strRef>
              <c:f>'Parte A_Vítima'!$C$7:$C$9</c:f>
              <c:strCache>
                <c:ptCount val="3"/>
                <c:pt idx="0">
                  <c:v>Portuguesa</c:v>
                </c:pt>
                <c:pt idx="1">
                  <c:v>Europeia</c:v>
                </c:pt>
                <c:pt idx="2">
                  <c:v>Não Europeia</c:v>
                </c:pt>
              </c:strCache>
            </c:strRef>
          </c:cat>
          <c:val>
            <c:numRef>
              <c:f>'Parte A_Vítima'!$E$7:$E$9</c:f>
              <c:numCache>
                <c:formatCode>General</c:formatCode>
                <c:ptCount val="3"/>
                <c:pt idx="0">
                  <c:v>186</c:v>
                </c:pt>
                <c:pt idx="1">
                  <c:v>0</c:v>
                </c:pt>
                <c:pt idx="2">
                  <c:v>4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 sz="1200"/>
          </a:pPr>
          <a:endParaRPr lang="pt-PT"/>
        </a:p>
      </c:txPr>
    </c:legend>
    <c:plotVisOnly val="1"/>
  </c:chart>
  <c:printSettings>
    <c:headerFooter/>
    <c:pageMargins b="0.75000000000000855" l="0.70000000000000062" r="0.70000000000000062" t="0.75000000000000855" header="0.30000000000000032" footer="0.30000000000000032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Estado Civil</a:t>
            </a:r>
          </a:p>
        </c:rich>
      </c:tx>
    </c:title>
    <c:view3D>
      <c:rotX val="40"/>
      <c:rotY val="32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2"/>
              <c:layout>
                <c:manualLayout>
                  <c:x val="-0.24722222222222476"/>
                  <c:y val="-0.18055555555555555"/>
                </c:manualLayout>
              </c:layout>
              <c:dLblPos val="ctr"/>
              <c:showPercent val="1"/>
            </c:dLbl>
            <c:dLbl>
              <c:idx val="3"/>
              <c:layout>
                <c:manualLayout>
                  <c:x val="-0.13333333333333341"/>
                  <c:y val="-0.27777777777778245"/>
                </c:manualLayout>
              </c:layout>
              <c:dLblPos val="ctr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ctr"/>
            <c:showPercent val="1"/>
            <c:showLeaderLines val="1"/>
          </c:dLbls>
          <c:cat>
            <c:strRef>
              <c:f>'Parte A_Vítima'!$C$12:$C$15</c:f>
              <c:strCache>
                <c:ptCount val="4"/>
                <c:pt idx="0">
                  <c:v>Solteiro</c:v>
                </c:pt>
                <c:pt idx="1">
                  <c:v>Casado</c:v>
                </c:pt>
                <c:pt idx="2">
                  <c:v>Divorciado</c:v>
                </c:pt>
                <c:pt idx="3">
                  <c:v>Viúvo</c:v>
                </c:pt>
              </c:strCache>
            </c:strRef>
          </c:cat>
          <c:val>
            <c:numRef>
              <c:f>'Parte A_Vítima'!$E$12:$E$15</c:f>
              <c:numCache>
                <c:formatCode>General</c:formatCode>
                <c:ptCount val="4"/>
                <c:pt idx="0">
                  <c:v>63</c:v>
                </c:pt>
                <c:pt idx="1">
                  <c:v>115</c:v>
                </c:pt>
                <c:pt idx="2">
                  <c:v>16</c:v>
                </c:pt>
                <c:pt idx="3">
                  <c:v>1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 sz="1200"/>
          </a:pPr>
          <a:endParaRPr lang="pt-PT"/>
        </a:p>
      </c:txPr>
    </c:legend>
    <c:plotVisOnly val="1"/>
  </c:chart>
  <c:printSettings>
    <c:headerFooter/>
    <c:pageMargins b="0.75000000000000855" l="0.70000000000000062" r="0.70000000000000062" t="0.75000000000000855" header="0.30000000000000032" footer="0.30000000000000032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Habilitações Académicas</a:t>
            </a:r>
          </a:p>
        </c:rich>
      </c:tx>
    </c:title>
    <c:view3D>
      <c:rotX val="40"/>
      <c:rotY val="33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4"/>
              <c:layout>
                <c:manualLayout>
                  <c:x val="-0.12499999999999999"/>
                  <c:y val="-0.1388888888888889"/>
                </c:manualLayout>
              </c:layout>
              <c:dLblPos val="inEnd"/>
              <c:showPercent val="1"/>
            </c:dLbl>
            <c:dLbl>
              <c:idx val="5"/>
              <c:layout>
                <c:manualLayout>
                  <c:x val="1.4731627296588109E-2"/>
                  <c:y val="-6.9149897929425524E-2"/>
                </c:manualLayout>
              </c:layout>
              <c:dLblPos val="bestFit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Percent val="1"/>
            <c:showLeaderLines val="1"/>
          </c:dLbls>
          <c:cat>
            <c:strRef>
              <c:f>'Parte A_Vítima'!$C$17:$C$21</c:f>
              <c:strCache>
                <c:ptCount val="5"/>
                <c:pt idx="0">
                  <c:v>&lt; que o 12º ano</c:v>
                </c:pt>
                <c:pt idx="1">
                  <c:v>12º ano</c:v>
                </c:pt>
                <c:pt idx="2">
                  <c:v>Licenciatura </c:v>
                </c:pt>
                <c:pt idx="3">
                  <c:v>Pós-graduação </c:v>
                </c:pt>
                <c:pt idx="4">
                  <c:v>Mestrado </c:v>
                </c:pt>
              </c:strCache>
            </c:strRef>
          </c:cat>
          <c:val>
            <c:numRef>
              <c:f>'Parte A_Vítima'!$E$17:$E$21</c:f>
              <c:numCache>
                <c:formatCode>General</c:formatCode>
                <c:ptCount val="5"/>
                <c:pt idx="0">
                  <c:v>33</c:v>
                </c:pt>
                <c:pt idx="1">
                  <c:v>27</c:v>
                </c:pt>
                <c:pt idx="2">
                  <c:v>86</c:v>
                </c:pt>
                <c:pt idx="3">
                  <c:v>36</c:v>
                </c:pt>
                <c:pt idx="4">
                  <c:v>9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 sz="1200"/>
          </a:pPr>
          <a:endParaRPr lang="pt-PT"/>
        </a:p>
      </c:txPr>
    </c:legend>
    <c:plotVisOnly val="1"/>
  </c:chart>
  <c:printSettings>
    <c:headerFooter/>
    <c:pageMargins b="0.75000000000000855" l="0.70000000000000062" r="0.70000000000000062" t="0.75000000000000855" header="0.30000000000000032" footer="0.30000000000000032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Profissão</a:t>
            </a:r>
          </a:p>
        </c:rich>
      </c:tx>
    </c:title>
    <c:view3D>
      <c:rotX val="40"/>
      <c:rotY val="330"/>
      <c:perspective val="30"/>
    </c:view3D>
    <c:plotArea>
      <c:layout>
        <c:manualLayout>
          <c:layoutTarget val="inner"/>
          <c:xMode val="edge"/>
          <c:yMode val="edge"/>
          <c:x val="1.5246015246015614E-2"/>
          <c:y val="0.11612209216153205"/>
          <c:w val="0.75544769481777363"/>
          <c:h val="0.84611466302651261"/>
        </c:manualLayout>
      </c:layout>
      <c:pie3DChart>
        <c:varyColors val="1"/>
        <c:ser>
          <c:idx val="0"/>
          <c:order val="0"/>
          <c:explosion val="25"/>
          <c:dLbls>
            <c:dLbl>
              <c:idx val="2"/>
              <c:layout>
                <c:manualLayout>
                  <c:x val="5.7137525169021423E-2"/>
                  <c:y val="1.7204577518266435E-2"/>
                </c:manualLayout>
              </c:layout>
              <c:dLblPos val="bestFit"/>
              <c:showPercent val="1"/>
            </c:dLbl>
            <c:dLbl>
              <c:idx val="4"/>
              <c:layout>
                <c:manualLayout>
                  <c:x val="-2.5702140662770729E-2"/>
                  <c:y val="-4.0658045698329245E-2"/>
                </c:manualLayout>
              </c:layout>
              <c:dLblPos val="bestFit"/>
              <c:showPercent val="1"/>
            </c:dLbl>
            <c:dLbl>
              <c:idx val="5"/>
              <c:layout>
                <c:manualLayout>
                  <c:x val="-9.1524328689686449E-2"/>
                  <c:y val="-0.11328973443587063"/>
                </c:manualLayout>
              </c:layout>
              <c:dLblPos val="inEnd"/>
              <c:showPercent val="1"/>
            </c:dLbl>
            <c:dLbl>
              <c:idx val="6"/>
              <c:layout>
                <c:manualLayout>
                  <c:x val="-3.7422037422037452E-2"/>
                  <c:y val="-0.10457513947926522"/>
                </c:manualLayout>
              </c:layout>
              <c:dLblPos val="inEnd"/>
              <c:showPercent val="1"/>
            </c:dLbl>
            <c:dLbl>
              <c:idx val="7"/>
              <c:layout>
                <c:manualLayout>
                  <c:x val="-1.3860013860013861E-2"/>
                  <c:y val="-0.12781405936354637"/>
                </c:manualLayout>
              </c:layout>
              <c:dLblPos val="inEnd"/>
              <c:showPercent val="1"/>
            </c:dLbl>
            <c:dLbl>
              <c:idx val="8"/>
              <c:layout>
                <c:manualLayout>
                  <c:x val="2.7720027720027806E-2"/>
                  <c:y val="-0.11619459942140579"/>
                </c:manualLayout>
              </c:layout>
              <c:dLblPos val="inEnd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Percent val="1"/>
            <c:showLeaderLines val="1"/>
          </c:dLbls>
          <c:cat>
            <c:strRef>
              <c:f>'Parte A_Vítima'!$H$4:$H$8</c:f>
              <c:strCache>
                <c:ptCount val="5"/>
                <c:pt idx="0">
                  <c:v>Enfermeiro </c:v>
                </c:pt>
                <c:pt idx="1">
                  <c:v>Assistente Op</c:v>
                </c:pt>
                <c:pt idx="2">
                  <c:v>Médico</c:v>
                </c:pt>
                <c:pt idx="3">
                  <c:v>Administrativo </c:v>
                </c:pt>
                <c:pt idx="4">
                  <c:v>Técnico Diagnóstico Terapêutica</c:v>
                </c:pt>
              </c:strCache>
            </c:strRef>
          </c:cat>
          <c:val>
            <c:numRef>
              <c:f>'Parte A_Vítima'!$J$4:$J$8</c:f>
              <c:numCache>
                <c:formatCode>General</c:formatCode>
                <c:ptCount val="5"/>
                <c:pt idx="0">
                  <c:v>95</c:v>
                </c:pt>
                <c:pt idx="1">
                  <c:v>35</c:v>
                </c:pt>
                <c:pt idx="2">
                  <c:v>18</c:v>
                </c:pt>
                <c:pt idx="3">
                  <c:v>17</c:v>
                </c:pt>
                <c:pt idx="4">
                  <c:v>10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>
            <a:defRPr sz="1400"/>
          </a:pPr>
          <a:endParaRPr lang="pt-PT"/>
        </a:p>
      </c:txPr>
    </c:legend>
    <c:plotVisOnly val="1"/>
  </c:chart>
  <c:printSettings>
    <c:headerFooter/>
    <c:pageMargins b="0.75000000000000855" l="0.70000000000000062" r="0.70000000000000062" t="0.75000000000000855" header="0.30000000000000032" footer="0.30000000000000032"/>
    <c:pageSetup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Hospital</a:t>
            </a:r>
            <a:r>
              <a:rPr lang="pt-PT" baseline="0"/>
              <a:t> onde trabalha</a:t>
            </a:r>
            <a:endParaRPr lang="pt-PT"/>
          </a:p>
        </c:rich>
      </c:tx>
    </c:title>
    <c:view3D>
      <c:rotX val="40"/>
      <c:rotY val="33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4"/>
              <c:layout>
                <c:manualLayout>
                  <c:x val="-0.12499999999999999"/>
                  <c:y val="-0.1388888888888889"/>
                </c:manualLayout>
              </c:layout>
              <c:dLblPos val="inEnd"/>
              <c:showPercent val="1"/>
            </c:dLbl>
            <c:dLbl>
              <c:idx val="5"/>
              <c:layout>
                <c:manualLayout>
                  <c:x val="1.4731627296588116E-2"/>
                  <c:y val="-6.9149897929425524E-2"/>
                </c:manualLayout>
              </c:layout>
              <c:dLblPos val="bestFit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Percent val="1"/>
            <c:showLeaderLines val="1"/>
          </c:dLbls>
          <c:cat>
            <c:strRef>
              <c:f>'Parte A_Vítima'!$H$19:$H$22</c:f>
              <c:strCache>
                <c:ptCount val="4"/>
                <c:pt idx="0">
                  <c:v>Hospital Dona Estefânia</c:v>
                </c:pt>
                <c:pt idx="1">
                  <c:v>Hospital Sto António Capuchos </c:v>
                </c:pt>
                <c:pt idx="2">
                  <c:v>Hospital de S. José</c:v>
                </c:pt>
                <c:pt idx="3">
                  <c:v>Hospital de Santa Marta</c:v>
                </c:pt>
              </c:strCache>
            </c:strRef>
          </c:cat>
          <c:val>
            <c:numRef>
              <c:f>'Parte A_Vítima'!$J$19:$J$22</c:f>
              <c:numCache>
                <c:formatCode>General</c:formatCode>
                <c:ptCount val="4"/>
                <c:pt idx="0">
                  <c:v>72</c:v>
                </c:pt>
                <c:pt idx="1">
                  <c:v>30</c:v>
                </c:pt>
                <c:pt idx="2">
                  <c:v>78</c:v>
                </c:pt>
                <c:pt idx="3">
                  <c:v>17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 sz="1000"/>
          </a:pPr>
          <a:endParaRPr lang="pt-PT"/>
        </a:p>
      </c:txPr>
    </c:legend>
    <c:plotVisOnly val="1"/>
  </c:chart>
  <c:printSettings>
    <c:headerFooter/>
    <c:pageMargins b="0.75000000000000877" l="0.70000000000000062" r="0.70000000000000062" t="0.75000000000000877" header="0.30000000000000032" footer="0.30000000000000032"/>
    <c:pageSetup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en-US"/>
              <a:t>Horas trabalho/semana</a:t>
            </a:r>
          </a:p>
        </c:rich>
      </c:tx>
    </c:title>
    <c:view3D>
      <c:rotX val="10"/>
      <c:rotY val="10"/>
      <c:perspective val="0"/>
    </c:view3D>
    <c:plotArea>
      <c:layout/>
      <c:bar3DChart>
        <c:barDir val="col"/>
        <c:grouping val="clustered"/>
        <c:ser>
          <c:idx val="0"/>
          <c:order val="0"/>
          <c:dLbls>
            <c:dLbl>
              <c:idx val="0"/>
              <c:layout>
                <c:manualLayout>
                  <c:x val="2.087994034302804E-2"/>
                  <c:y val="-4.0774719673802244E-2"/>
                </c:manualLayout>
              </c:layout>
              <c:showVal val="1"/>
            </c:dLbl>
            <c:dLbl>
              <c:idx val="1"/>
              <c:layout>
                <c:manualLayout>
                  <c:x val="8.948545861297539E-3"/>
                  <c:y val="-2.8542303771661601E-2"/>
                </c:manualLayout>
              </c:layout>
              <c:showVal val="1"/>
            </c:dLbl>
            <c:txPr>
              <a:bodyPr rot="0"/>
              <a:lstStyle/>
              <a:p>
                <a:pPr>
                  <a:defRPr sz="1800"/>
                </a:pPr>
                <a:endParaRPr lang="pt-PT"/>
              </a:p>
            </c:txPr>
            <c:showVal val="1"/>
          </c:dLbls>
          <c:cat>
            <c:strRef>
              <c:f>'Parte A_Vítima'!$H$24:$H$25</c:f>
              <c:strCache>
                <c:ptCount val="2"/>
                <c:pt idx="0">
                  <c:v>8.1. No CHLC </c:v>
                </c:pt>
                <c:pt idx="1">
                  <c:v>8.2. Fora do CHLC</c:v>
                </c:pt>
              </c:strCache>
            </c:strRef>
          </c:cat>
          <c:val>
            <c:numRef>
              <c:f>'Parte A_Vítima'!$J$24:$J$25</c:f>
              <c:numCache>
                <c:formatCode>0.00</c:formatCode>
                <c:ptCount val="2"/>
                <c:pt idx="0">
                  <c:v>38.27956989247312</c:v>
                </c:pt>
                <c:pt idx="1">
                  <c:v>20</c:v>
                </c:pt>
              </c:numCache>
            </c:numRef>
          </c:val>
        </c:ser>
        <c:gapWidth val="100"/>
        <c:shape val="box"/>
        <c:axId val="66200320"/>
        <c:axId val="66201856"/>
        <c:axId val="0"/>
      </c:bar3DChart>
      <c:catAx>
        <c:axId val="66200320"/>
        <c:scaling>
          <c:orientation val="minMax"/>
        </c:scaling>
        <c:axPos val="b"/>
        <c:tickLblPos val="nextTo"/>
        <c:crossAx val="66201856"/>
        <c:crosses val="autoZero"/>
        <c:auto val="1"/>
        <c:lblAlgn val="ctr"/>
        <c:lblOffset val="100"/>
      </c:catAx>
      <c:valAx>
        <c:axId val="66201856"/>
        <c:scaling>
          <c:orientation val="minMax"/>
        </c:scaling>
        <c:axPos val="l"/>
        <c:majorGridlines/>
        <c:numFmt formatCode="0.00" sourceLinked="1"/>
        <c:tickLblPos val="nextTo"/>
        <c:crossAx val="66200320"/>
        <c:crosses val="autoZero"/>
        <c:crossBetween val="between"/>
      </c:valAx>
    </c:plotArea>
    <c:plotVisOnly val="1"/>
  </c:chart>
  <c:printSettings>
    <c:headerFooter/>
    <c:pageMargins b="0.75000000000000855" l="0.70000000000000062" r="0.70000000000000062" t="0.75000000000000855" header="0.30000000000000032" footer="0.30000000000000032"/>
    <c:pageSetup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Género</a:t>
            </a:r>
          </a:p>
        </c:rich>
      </c:tx>
      <c:layout>
        <c:manualLayout>
          <c:xMode val="edge"/>
          <c:yMode val="edge"/>
          <c:x val="0.53735411198600158"/>
          <c:y val="5.5555555555555455E-2"/>
        </c:manualLayout>
      </c:layout>
      <c:spPr>
        <a:noFill/>
      </c:spPr>
    </c:title>
    <c:view3D>
      <c:rotX val="40"/>
      <c:rotY val="28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0"/>
              <c:layout>
                <c:manualLayout>
                  <c:x val="-2.5000000000000001E-2"/>
                  <c:y val="9.2592592592594773E-3"/>
                </c:manualLayout>
              </c:layout>
              <c:dLblPos val="inEnd"/>
              <c:showLegendKey val="1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LegendKey val="1"/>
            <c:showPercent val="1"/>
            <c:showLeaderLines val="1"/>
          </c:dLbls>
          <c:cat>
            <c:strRef>
              <c:f>'Parte A_Não Vítima'!$C$4:$C$5</c:f>
              <c:strCache>
                <c:ptCount val="2"/>
                <c:pt idx="0">
                  <c:v>Masculino</c:v>
                </c:pt>
                <c:pt idx="1">
                  <c:v>Feminino</c:v>
                </c:pt>
              </c:strCache>
            </c:strRef>
          </c:cat>
          <c:val>
            <c:numRef>
              <c:f>'Parte A_Não Vítima'!$E$4:$E$5</c:f>
              <c:numCache>
                <c:formatCode>General</c:formatCode>
                <c:ptCount val="2"/>
                <c:pt idx="0">
                  <c:v>129</c:v>
                </c:pt>
                <c:pt idx="1">
                  <c:v>507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 sz="1200"/>
          </a:pPr>
          <a:endParaRPr lang="pt-PT"/>
        </a:p>
      </c:txPr>
    </c:legend>
    <c:plotVisOnly val="1"/>
  </c:chart>
  <c:printSettings>
    <c:headerFooter/>
    <c:pageMargins b="0.75000000000000877" l="0.70000000000000062" r="0.70000000000000062" t="0.75000000000000877" header="0.30000000000000032" footer="0.30000000000000032"/>
    <c:pageSetup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Nacionalidade</a:t>
            </a:r>
          </a:p>
        </c:rich>
      </c:tx>
      <c:layout>
        <c:manualLayout>
          <c:xMode val="edge"/>
          <c:yMode val="edge"/>
          <c:x val="0.45136811023622081"/>
          <c:y val="3.7037037037037056E-2"/>
        </c:manualLayout>
      </c:layout>
    </c:title>
    <c:view3D>
      <c:rotX val="40"/>
      <c:rotY val="32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0"/>
              <c:spPr/>
              <c:txPr>
                <a:bodyPr/>
                <a:lstStyle/>
                <a:p>
                  <a:pPr>
                    <a:defRPr sz="1800"/>
                  </a:pPr>
                  <a:endParaRPr lang="pt-PT"/>
                </a:p>
              </c:txPr>
            </c:dLbl>
            <c:dLbl>
              <c:idx val="1"/>
              <c:layout>
                <c:manualLayout>
                  <c:x val="-0.16666666666666663"/>
                  <c:y val="-0.22222222222222224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7.7777777777777779E-2"/>
                  <c:y val="-0.28703703703703703"/>
                </c:manualLayout>
              </c:layout>
              <c:dLblPos val="ctr"/>
              <c:showPercent val="1"/>
            </c:dLbl>
            <c:txPr>
              <a:bodyPr/>
              <a:lstStyle/>
              <a:p>
                <a:pPr>
                  <a:defRPr sz="2400"/>
                </a:pPr>
                <a:endParaRPr lang="pt-PT"/>
              </a:p>
            </c:txPr>
            <c:dLblPos val="ctr"/>
            <c:showPercent val="1"/>
            <c:showLeaderLines val="1"/>
          </c:dLbls>
          <c:cat>
            <c:strRef>
              <c:f>'Parte A_Não Vítima'!$C$7:$C$9</c:f>
              <c:strCache>
                <c:ptCount val="3"/>
                <c:pt idx="0">
                  <c:v>Portuguesa</c:v>
                </c:pt>
                <c:pt idx="1">
                  <c:v>Europeia</c:v>
                </c:pt>
                <c:pt idx="2">
                  <c:v>Não Europeia</c:v>
                </c:pt>
              </c:strCache>
            </c:strRef>
          </c:cat>
          <c:val>
            <c:numRef>
              <c:f>'Parte A_Não Vítima'!$E$7:$E$9</c:f>
              <c:numCache>
                <c:formatCode>General</c:formatCode>
                <c:ptCount val="3"/>
                <c:pt idx="0">
                  <c:v>614</c:v>
                </c:pt>
                <c:pt idx="1">
                  <c:v>8</c:v>
                </c:pt>
                <c:pt idx="2">
                  <c:v>4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 sz="1200"/>
          </a:pPr>
          <a:endParaRPr lang="pt-PT"/>
        </a:p>
      </c:txPr>
    </c:legend>
    <c:plotVisOnly val="1"/>
  </c:chart>
  <c:printSettings>
    <c:headerFooter/>
    <c:pageMargins b="0.75000000000000877" l="0.70000000000000062" r="0.70000000000000062" t="0.75000000000000877" header="0.30000000000000032" footer="0.30000000000000032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Estado Civil</a:t>
            </a:r>
          </a:p>
        </c:rich>
      </c:tx>
    </c:title>
    <c:view3D>
      <c:rotX val="40"/>
      <c:rotY val="32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2"/>
              <c:layout>
                <c:manualLayout>
                  <c:x val="-0.24722222222222481"/>
                  <c:y val="-0.18055555555555555"/>
                </c:manualLayout>
              </c:layout>
              <c:dLblPos val="ctr"/>
              <c:showPercent val="1"/>
            </c:dLbl>
            <c:dLbl>
              <c:idx val="3"/>
              <c:layout>
                <c:manualLayout>
                  <c:x val="-0.13333333333333341"/>
                  <c:y val="-0.27777777777778256"/>
                </c:manualLayout>
              </c:layout>
              <c:dLblPos val="ctr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ctr"/>
            <c:showPercent val="1"/>
            <c:showLeaderLines val="1"/>
          </c:dLbls>
          <c:cat>
            <c:strRef>
              <c:f>'Parte A_Não Vítima'!$C$12:$C$15</c:f>
              <c:strCache>
                <c:ptCount val="4"/>
                <c:pt idx="0">
                  <c:v>Solteiro</c:v>
                </c:pt>
                <c:pt idx="1">
                  <c:v>Casado</c:v>
                </c:pt>
                <c:pt idx="2">
                  <c:v>Divorciado</c:v>
                </c:pt>
                <c:pt idx="3">
                  <c:v>Viúvo</c:v>
                </c:pt>
              </c:strCache>
            </c:strRef>
          </c:cat>
          <c:val>
            <c:numRef>
              <c:f>'Parte A_Não Vítima'!$E$12:$E$15</c:f>
              <c:numCache>
                <c:formatCode>General</c:formatCode>
                <c:ptCount val="4"/>
                <c:pt idx="0">
                  <c:v>199</c:v>
                </c:pt>
                <c:pt idx="1">
                  <c:v>371</c:v>
                </c:pt>
                <c:pt idx="2">
                  <c:v>55</c:v>
                </c:pt>
                <c:pt idx="3">
                  <c:v>8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 sz="1200"/>
          </a:pPr>
          <a:endParaRPr lang="pt-PT"/>
        </a:p>
      </c:txPr>
    </c:legend>
    <c:plotVisOnly val="1"/>
  </c:chart>
  <c:printSettings>
    <c:headerFooter/>
    <c:pageMargins b="0.75000000000000877" l="0.70000000000000062" r="0.70000000000000062" t="0.75000000000000877" header="0.30000000000000032" footer="0.30000000000000032"/>
    <c:pageSetup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Habilitações Académicas</a:t>
            </a:r>
          </a:p>
        </c:rich>
      </c:tx>
    </c:title>
    <c:view3D>
      <c:rotX val="40"/>
      <c:rotY val="33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dLbl>
              <c:idx val="4"/>
              <c:layout>
                <c:manualLayout>
                  <c:x val="-0.12499999999999999"/>
                  <c:y val="-0.1388888888888889"/>
                </c:manualLayout>
              </c:layout>
              <c:dLblPos val="inEnd"/>
              <c:showPercent val="1"/>
            </c:dLbl>
            <c:dLbl>
              <c:idx val="5"/>
              <c:layout>
                <c:manualLayout>
                  <c:x val="1.4731627296588116E-2"/>
                  <c:y val="-6.9149897929425524E-2"/>
                </c:manualLayout>
              </c:layout>
              <c:dLblPos val="bestFit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Percent val="1"/>
            <c:showLeaderLines val="1"/>
          </c:dLbls>
          <c:cat>
            <c:strRef>
              <c:f>'Parte A_Não Vítima'!$C$17:$C$21</c:f>
              <c:strCache>
                <c:ptCount val="5"/>
                <c:pt idx="0">
                  <c:v>&lt; que o 12º ano</c:v>
                </c:pt>
                <c:pt idx="1">
                  <c:v>12º ano</c:v>
                </c:pt>
                <c:pt idx="2">
                  <c:v>Licenciatura </c:v>
                </c:pt>
                <c:pt idx="3">
                  <c:v>Pós-graduação </c:v>
                </c:pt>
                <c:pt idx="4">
                  <c:v>Mestrado </c:v>
                </c:pt>
              </c:strCache>
            </c:strRef>
          </c:cat>
          <c:val>
            <c:numRef>
              <c:f>'Parte A_Não Vítima'!$E$17:$E$21</c:f>
              <c:numCache>
                <c:formatCode>General</c:formatCode>
                <c:ptCount val="5"/>
                <c:pt idx="0">
                  <c:v>124</c:v>
                </c:pt>
                <c:pt idx="1">
                  <c:v>103</c:v>
                </c:pt>
                <c:pt idx="2">
                  <c:v>296</c:v>
                </c:pt>
                <c:pt idx="3">
                  <c:v>66</c:v>
                </c:pt>
                <c:pt idx="4">
                  <c:v>36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 sz="1200"/>
          </a:pPr>
          <a:endParaRPr lang="pt-PT"/>
        </a:p>
      </c:txPr>
    </c:legend>
    <c:plotVisOnly val="1"/>
  </c:chart>
  <c:printSettings>
    <c:headerFooter/>
    <c:pageMargins b="0.75000000000000877" l="0.70000000000000062" r="0.70000000000000062" t="0.75000000000000877" header="0.30000000000000032" footer="0.30000000000000032"/>
    <c:pageSetup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Profissão</a:t>
            </a:r>
          </a:p>
        </c:rich>
      </c:tx>
    </c:title>
    <c:view3D>
      <c:rotX val="40"/>
      <c:rotY val="330"/>
      <c:perspective val="30"/>
    </c:view3D>
    <c:plotArea>
      <c:layout>
        <c:manualLayout>
          <c:layoutTarget val="inner"/>
          <c:xMode val="edge"/>
          <c:yMode val="edge"/>
          <c:x val="1.5246015246015624E-2"/>
          <c:y val="0.1161220921615321"/>
          <c:w val="0.75544769481777363"/>
          <c:h val="0.84611466302651261"/>
        </c:manualLayout>
      </c:layout>
      <c:pie3DChart>
        <c:varyColors val="1"/>
        <c:ser>
          <c:idx val="0"/>
          <c:order val="0"/>
          <c:explosion val="25"/>
          <c:dLbls>
            <c:dLbl>
              <c:idx val="2"/>
              <c:layout>
                <c:manualLayout>
                  <c:x val="5.7137525169021423E-2"/>
                  <c:y val="1.7204577518266442E-2"/>
                </c:manualLayout>
              </c:layout>
              <c:dLblPos val="bestFit"/>
              <c:showPercent val="1"/>
            </c:dLbl>
            <c:dLbl>
              <c:idx val="4"/>
              <c:layout>
                <c:manualLayout>
                  <c:x val="-2.5702140662770746E-2"/>
                  <c:y val="-4.0658045698329245E-2"/>
                </c:manualLayout>
              </c:layout>
              <c:dLblPos val="bestFit"/>
              <c:showPercent val="1"/>
            </c:dLbl>
            <c:dLbl>
              <c:idx val="5"/>
              <c:layout>
                <c:manualLayout>
                  <c:x val="-9.1524328689686574E-2"/>
                  <c:y val="-0.11328973443587063"/>
                </c:manualLayout>
              </c:layout>
              <c:dLblPos val="inEnd"/>
              <c:showPercent val="1"/>
            </c:dLbl>
            <c:dLbl>
              <c:idx val="6"/>
              <c:layout>
                <c:manualLayout>
                  <c:x val="-3.7422037422037452E-2"/>
                  <c:y val="-0.10457513947926522"/>
                </c:manualLayout>
              </c:layout>
              <c:dLblPos val="inEnd"/>
              <c:showPercent val="1"/>
            </c:dLbl>
            <c:dLbl>
              <c:idx val="7"/>
              <c:layout>
                <c:manualLayout>
                  <c:x val="-1.3860013860013861E-2"/>
                  <c:y val="-0.12781405936354637"/>
                </c:manualLayout>
              </c:layout>
              <c:dLblPos val="inEnd"/>
              <c:showPercent val="1"/>
            </c:dLbl>
            <c:dLbl>
              <c:idx val="8"/>
              <c:layout>
                <c:manualLayout>
                  <c:x val="2.7720027720027806E-2"/>
                  <c:y val="-0.11619459942140579"/>
                </c:manualLayout>
              </c:layout>
              <c:dLblPos val="inEnd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Percent val="1"/>
            <c:showLeaderLines val="1"/>
          </c:dLbls>
          <c:cat>
            <c:strRef>
              <c:f>'Parte A_Não Vítima'!$H$4:$H$10</c:f>
              <c:strCache>
                <c:ptCount val="7"/>
                <c:pt idx="0">
                  <c:v>Enfermeiro </c:v>
                </c:pt>
                <c:pt idx="1">
                  <c:v>Assistente Op</c:v>
                </c:pt>
                <c:pt idx="2">
                  <c:v>Outra</c:v>
                </c:pt>
                <c:pt idx="3">
                  <c:v>Administrativo </c:v>
                </c:pt>
                <c:pt idx="4">
                  <c:v>Médico</c:v>
                </c:pt>
                <c:pt idx="5">
                  <c:v>Técnico Diagnóstico Terapêutica</c:v>
                </c:pt>
                <c:pt idx="6">
                  <c:v>Fisioterapeuta </c:v>
                </c:pt>
              </c:strCache>
            </c:strRef>
          </c:cat>
          <c:val>
            <c:numRef>
              <c:f>'Parte A_Não Vítima'!$J$4:$J$10</c:f>
              <c:numCache>
                <c:formatCode>General</c:formatCode>
                <c:ptCount val="7"/>
                <c:pt idx="0">
                  <c:v>240</c:v>
                </c:pt>
                <c:pt idx="1">
                  <c:v>124</c:v>
                </c:pt>
                <c:pt idx="2">
                  <c:v>96</c:v>
                </c:pt>
                <c:pt idx="3">
                  <c:v>81</c:v>
                </c:pt>
                <c:pt idx="4">
                  <c:v>66</c:v>
                </c:pt>
                <c:pt idx="5">
                  <c:v>28</c:v>
                </c:pt>
                <c:pt idx="6">
                  <c:v>13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>
            <a:defRPr sz="1400"/>
          </a:pPr>
          <a:endParaRPr lang="pt-PT"/>
        </a:p>
      </c:txPr>
    </c:legend>
    <c:plotVisOnly val="1"/>
  </c:chart>
  <c:printSettings>
    <c:headerFooter/>
    <c:pageMargins b="0.75000000000000877" l="0.70000000000000062" r="0.70000000000000062" t="0.75000000000000877" header="0.30000000000000032" footer="0.30000000000000032"/>
    <c:pageSetup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en-US"/>
              <a:t>Hospital onde trabalha</a:t>
            </a:r>
          </a:p>
        </c:rich>
      </c:tx>
    </c:title>
    <c:view3D>
      <c:rotX val="40"/>
      <c:rotY val="33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Percent val="1"/>
            <c:showLeaderLines val="1"/>
          </c:dLbls>
          <c:cat>
            <c:strRef>
              <c:f>'Parte A_Não Vítima'!$H$19:$H$22</c:f>
              <c:strCache>
                <c:ptCount val="4"/>
                <c:pt idx="0">
                  <c:v>Hospital Dona Estefânia</c:v>
                </c:pt>
                <c:pt idx="1">
                  <c:v>Hospital Sto António Capuchos </c:v>
                </c:pt>
                <c:pt idx="2">
                  <c:v>Hospital de S. José</c:v>
                </c:pt>
                <c:pt idx="3">
                  <c:v>Hospital de Santa Marta</c:v>
                </c:pt>
              </c:strCache>
            </c:strRef>
          </c:cat>
          <c:val>
            <c:numRef>
              <c:f>'Parte A_Não Vítima'!$J$19:$J$22</c:f>
              <c:numCache>
                <c:formatCode>General</c:formatCode>
                <c:ptCount val="4"/>
                <c:pt idx="0">
                  <c:v>206</c:v>
                </c:pt>
                <c:pt idx="1">
                  <c:v>160</c:v>
                </c:pt>
                <c:pt idx="2">
                  <c:v>226</c:v>
                </c:pt>
                <c:pt idx="3">
                  <c:v>52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>
            <a:defRPr sz="1200"/>
          </a:pPr>
          <a:endParaRPr lang="pt-PT"/>
        </a:p>
      </c:txPr>
    </c:legend>
    <c:plotVisOnly val="1"/>
  </c:chart>
  <c:printSettings>
    <c:headerFooter/>
    <c:pageMargins b="0.75000000000000877" l="0.70000000000000062" r="0.70000000000000062" t="0.75000000000000877" header="0.30000000000000032" footer="0.30000000000000032"/>
    <c:pageSetup/>
  </c:printSettings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en-US"/>
              <a:t>Horas trabalho/semana</a:t>
            </a:r>
          </a:p>
        </c:rich>
      </c:tx>
    </c:title>
    <c:view3D>
      <c:rotX val="10"/>
      <c:rotY val="10"/>
      <c:perspective val="0"/>
    </c:view3D>
    <c:plotArea>
      <c:layout/>
      <c:bar3DChart>
        <c:barDir val="col"/>
        <c:grouping val="clustered"/>
        <c:ser>
          <c:idx val="0"/>
          <c:order val="0"/>
          <c:dLbls>
            <c:dLbl>
              <c:idx val="0"/>
              <c:layout>
                <c:manualLayout>
                  <c:x val="2.087994034302804E-2"/>
                  <c:y val="-4.0774719673802244E-2"/>
                </c:manualLayout>
              </c:layout>
              <c:showVal val="1"/>
            </c:dLbl>
            <c:dLbl>
              <c:idx val="1"/>
              <c:layout>
                <c:manualLayout>
                  <c:x val="8.948545861297539E-3"/>
                  <c:y val="-2.8542303771661601E-2"/>
                </c:manualLayout>
              </c:layout>
              <c:showVal val="1"/>
            </c:dLbl>
            <c:txPr>
              <a:bodyPr rot="0"/>
              <a:lstStyle/>
              <a:p>
                <a:pPr>
                  <a:defRPr sz="1800"/>
                </a:pPr>
                <a:endParaRPr lang="pt-PT"/>
              </a:p>
            </c:txPr>
            <c:showVal val="1"/>
          </c:dLbls>
          <c:cat>
            <c:strRef>
              <c:f>'Parte A_Não Vítima'!$H$24:$H$25</c:f>
              <c:strCache>
                <c:ptCount val="2"/>
                <c:pt idx="0">
                  <c:v>8.1. No CHLC </c:v>
                </c:pt>
                <c:pt idx="1">
                  <c:v>8.2. Fora do CHLC</c:v>
                </c:pt>
              </c:strCache>
            </c:strRef>
          </c:cat>
          <c:val>
            <c:numRef>
              <c:f>'Parte A_Não Vítima'!$J$24:$J$25</c:f>
              <c:numCache>
                <c:formatCode>0.00</c:formatCode>
                <c:ptCount val="2"/>
                <c:pt idx="0">
                  <c:v>37.791666666666664</c:v>
                </c:pt>
                <c:pt idx="1">
                  <c:v>17.640449438202246</c:v>
                </c:pt>
              </c:numCache>
            </c:numRef>
          </c:val>
        </c:ser>
        <c:gapWidth val="100"/>
        <c:shape val="box"/>
        <c:axId val="66520960"/>
        <c:axId val="66522496"/>
        <c:axId val="0"/>
      </c:bar3DChart>
      <c:catAx>
        <c:axId val="66520960"/>
        <c:scaling>
          <c:orientation val="minMax"/>
        </c:scaling>
        <c:axPos val="b"/>
        <c:tickLblPos val="nextTo"/>
        <c:crossAx val="66522496"/>
        <c:crosses val="autoZero"/>
        <c:auto val="1"/>
        <c:lblAlgn val="ctr"/>
        <c:lblOffset val="100"/>
      </c:catAx>
      <c:valAx>
        <c:axId val="66522496"/>
        <c:scaling>
          <c:orientation val="minMax"/>
        </c:scaling>
        <c:axPos val="l"/>
        <c:majorGridlines/>
        <c:numFmt formatCode="0.00" sourceLinked="1"/>
        <c:tickLblPos val="nextTo"/>
        <c:crossAx val="66520960"/>
        <c:crosses val="autoZero"/>
        <c:crossBetween val="between"/>
      </c:valAx>
    </c:plotArea>
    <c:plotVisOnly val="1"/>
  </c:chart>
  <c:printSettings>
    <c:headerFooter/>
    <c:pageMargins b="0.75000000000000855" l="0.70000000000000062" r="0.70000000000000062" t="0.75000000000000855" header="0.30000000000000032" footer="0.30000000000000032"/>
    <c:pageSetup/>
  </c:printSettings>
</c:chartSpace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6" Type="http://schemas.openxmlformats.org/officeDocument/2006/relationships/chart" Target="../charts/chart13.xml"/><Relationship Id="rId5" Type="http://schemas.openxmlformats.org/officeDocument/2006/relationships/chart" Target="../charts/chart12.xml"/><Relationship Id="rId4" Type="http://schemas.openxmlformats.org/officeDocument/2006/relationships/chart" Target="../charts/chart11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6.xml"/><Relationship Id="rId2" Type="http://schemas.openxmlformats.org/officeDocument/2006/relationships/chart" Target="../charts/chart15.xml"/><Relationship Id="rId1" Type="http://schemas.openxmlformats.org/officeDocument/2006/relationships/chart" Target="../charts/chart14.xml"/><Relationship Id="rId6" Type="http://schemas.openxmlformats.org/officeDocument/2006/relationships/chart" Target="../charts/chart19.xml"/><Relationship Id="rId5" Type="http://schemas.openxmlformats.org/officeDocument/2006/relationships/chart" Target="../charts/chart18.xml"/><Relationship Id="rId4" Type="http://schemas.openxmlformats.org/officeDocument/2006/relationships/chart" Target="../charts/chart17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2.xml"/><Relationship Id="rId2" Type="http://schemas.openxmlformats.org/officeDocument/2006/relationships/chart" Target="../charts/chart21.xml"/><Relationship Id="rId1" Type="http://schemas.openxmlformats.org/officeDocument/2006/relationships/chart" Target="../charts/chart20.xml"/><Relationship Id="rId6" Type="http://schemas.openxmlformats.org/officeDocument/2006/relationships/chart" Target="../charts/chart25.xml"/><Relationship Id="rId5" Type="http://schemas.openxmlformats.org/officeDocument/2006/relationships/chart" Target="../charts/chart24.xml"/><Relationship Id="rId4" Type="http://schemas.openxmlformats.org/officeDocument/2006/relationships/chart" Target="../charts/chart23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6" Type="http://schemas.openxmlformats.org/officeDocument/2006/relationships/chart" Target="../charts/chart31.xml"/><Relationship Id="rId5" Type="http://schemas.openxmlformats.org/officeDocument/2006/relationships/chart" Target="../charts/chart30.xml"/><Relationship Id="rId4" Type="http://schemas.openxmlformats.org/officeDocument/2006/relationships/chart" Target="../charts/chart29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4.xml"/><Relationship Id="rId7" Type="http://schemas.openxmlformats.org/officeDocument/2006/relationships/chart" Target="../charts/chart38.xml"/><Relationship Id="rId2" Type="http://schemas.openxmlformats.org/officeDocument/2006/relationships/chart" Target="../charts/chart33.xml"/><Relationship Id="rId1" Type="http://schemas.openxmlformats.org/officeDocument/2006/relationships/chart" Target="../charts/chart32.xml"/><Relationship Id="rId6" Type="http://schemas.openxmlformats.org/officeDocument/2006/relationships/chart" Target="../charts/chart37.xml"/><Relationship Id="rId5" Type="http://schemas.openxmlformats.org/officeDocument/2006/relationships/chart" Target="../charts/chart36.xml"/><Relationship Id="rId4" Type="http://schemas.openxmlformats.org/officeDocument/2006/relationships/chart" Target="../charts/chart35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1.xml"/><Relationship Id="rId7" Type="http://schemas.openxmlformats.org/officeDocument/2006/relationships/chart" Target="../charts/chart45.xml"/><Relationship Id="rId2" Type="http://schemas.openxmlformats.org/officeDocument/2006/relationships/chart" Target="../charts/chart40.xml"/><Relationship Id="rId1" Type="http://schemas.openxmlformats.org/officeDocument/2006/relationships/chart" Target="../charts/chart39.xml"/><Relationship Id="rId6" Type="http://schemas.openxmlformats.org/officeDocument/2006/relationships/chart" Target="../charts/chart44.xml"/><Relationship Id="rId5" Type="http://schemas.openxmlformats.org/officeDocument/2006/relationships/chart" Target="../charts/chart43.xml"/><Relationship Id="rId4" Type="http://schemas.openxmlformats.org/officeDocument/2006/relationships/chart" Target="../charts/chart42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8.xml"/><Relationship Id="rId7" Type="http://schemas.openxmlformats.org/officeDocument/2006/relationships/chart" Target="../charts/chart52.xml"/><Relationship Id="rId2" Type="http://schemas.openxmlformats.org/officeDocument/2006/relationships/chart" Target="../charts/chart47.xml"/><Relationship Id="rId1" Type="http://schemas.openxmlformats.org/officeDocument/2006/relationships/chart" Target="../charts/chart46.xml"/><Relationship Id="rId6" Type="http://schemas.openxmlformats.org/officeDocument/2006/relationships/chart" Target="../charts/chart51.xml"/><Relationship Id="rId5" Type="http://schemas.openxmlformats.org/officeDocument/2006/relationships/chart" Target="../charts/chart50.xml"/><Relationship Id="rId4" Type="http://schemas.openxmlformats.org/officeDocument/2006/relationships/chart" Target="../charts/chart49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5.xml"/><Relationship Id="rId7" Type="http://schemas.openxmlformats.org/officeDocument/2006/relationships/chart" Target="../charts/chart59.xml"/><Relationship Id="rId2" Type="http://schemas.openxmlformats.org/officeDocument/2006/relationships/chart" Target="../charts/chart54.xml"/><Relationship Id="rId1" Type="http://schemas.openxmlformats.org/officeDocument/2006/relationships/chart" Target="../charts/chart53.xml"/><Relationship Id="rId6" Type="http://schemas.openxmlformats.org/officeDocument/2006/relationships/chart" Target="../charts/chart58.xml"/><Relationship Id="rId5" Type="http://schemas.openxmlformats.org/officeDocument/2006/relationships/chart" Target="../charts/chart57.xml"/><Relationship Id="rId4" Type="http://schemas.openxmlformats.org/officeDocument/2006/relationships/chart" Target="../charts/chart56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2.xml"/><Relationship Id="rId7" Type="http://schemas.openxmlformats.org/officeDocument/2006/relationships/chart" Target="../charts/chart66.xml"/><Relationship Id="rId2" Type="http://schemas.openxmlformats.org/officeDocument/2006/relationships/chart" Target="../charts/chart61.xml"/><Relationship Id="rId1" Type="http://schemas.openxmlformats.org/officeDocument/2006/relationships/chart" Target="../charts/chart60.xml"/><Relationship Id="rId6" Type="http://schemas.openxmlformats.org/officeDocument/2006/relationships/chart" Target="../charts/chart65.xml"/><Relationship Id="rId5" Type="http://schemas.openxmlformats.org/officeDocument/2006/relationships/chart" Target="../charts/chart64.xml"/><Relationship Id="rId4" Type="http://schemas.openxmlformats.org/officeDocument/2006/relationships/chart" Target="../charts/chart63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9.xml"/><Relationship Id="rId7" Type="http://schemas.openxmlformats.org/officeDocument/2006/relationships/chart" Target="../charts/chart73.xml"/><Relationship Id="rId2" Type="http://schemas.openxmlformats.org/officeDocument/2006/relationships/chart" Target="../charts/chart68.xml"/><Relationship Id="rId1" Type="http://schemas.openxmlformats.org/officeDocument/2006/relationships/chart" Target="../charts/chart67.xml"/><Relationship Id="rId6" Type="http://schemas.openxmlformats.org/officeDocument/2006/relationships/chart" Target="../charts/chart72.xml"/><Relationship Id="rId5" Type="http://schemas.openxmlformats.org/officeDocument/2006/relationships/chart" Target="../charts/chart71.xml"/><Relationship Id="rId4" Type="http://schemas.openxmlformats.org/officeDocument/2006/relationships/chart" Target="../charts/chart70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6.xml"/><Relationship Id="rId7" Type="http://schemas.openxmlformats.org/officeDocument/2006/relationships/chart" Target="../charts/chart80.xml"/><Relationship Id="rId2" Type="http://schemas.openxmlformats.org/officeDocument/2006/relationships/chart" Target="../charts/chart75.xml"/><Relationship Id="rId1" Type="http://schemas.openxmlformats.org/officeDocument/2006/relationships/chart" Target="../charts/chart74.xml"/><Relationship Id="rId6" Type="http://schemas.openxmlformats.org/officeDocument/2006/relationships/chart" Target="../charts/chart79.xml"/><Relationship Id="rId5" Type="http://schemas.openxmlformats.org/officeDocument/2006/relationships/chart" Target="../charts/chart78.xml"/><Relationship Id="rId4" Type="http://schemas.openxmlformats.org/officeDocument/2006/relationships/chart" Target="../charts/chart77.xml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3.xml"/><Relationship Id="rId7" Type="http://schemas.openxmlformats.org/officeDocument/2006/relationships/chart" Target="../charts/chart87.xml"/><Relationship Id="rId2" Type="http://schemas.openxmlformats.org/officeDocument/2006/relationships/chart" Target="../charts/chart82.xml"/><Relationship Id="rId1" Type="http://schemas.openxmlformats.org/officeDocument/2006/relationships/chart" Target="../charts/chart81.xml"/><Relationship Id="rId6" Type="http://schemas.openxmlformats.org/officeDocument/2006/relationships/chart" Target="../charts/chart86.xml"/><Relationship Id="rId5" Type="http://schemas.openxmlformats.org/officeDocument/2006/relationships/chart" Target="../charts/chart85.xml"/><Relationship Id="rId4" Type="http://schemas.openxmlformats.org/officeDocument/2006/relationships/chart" Target="../charts/chart8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9525</xdr:colOff>
      <xdr:row>24</xdr:row>
      <xdr:rowOff>0</xdr:rowOff>
    </xdr:from>
    <xdr:ext cx="2628900" cy="1125693"/>
    <xdr:sp macro="" textlink="">
      <xdr:nvSpPr>
        <xdr:cNvPr id="2" name="CaixaDeTexto 1"/>
        <xdr:cNvSpPr txBox="1"/>
      </xdr:nvSpPr>
      <xdr:spPr>
        <a:xfrm>
          <a:off x="619125" y="4972050"/>
          <a:ext cx="2628900" cy="1125693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noAutofit/>
        </a:bodyPr>
        <a:lstStyle/>
        <a:p>
          <a:r>
            <a:rPr lang="pt-PT" sz="1100" u="sng"/>
            <a:t>Obs</a:t>
          </a:r>
          <a:r>
            <a:rPr lang="pt-PT" sz="1100" u="sng" baseline="0"/>
            <a:t> 1</a:t>
          </a:r>
          <a:r>
            <a:rPr lang="pt-PT" sz="1100" baseline="0"/>
            <a:t>: </a:t>
          </a:r>
          <a:r>
            <a:rPr lang="pt-PT" sz="1100"/>
            <a:t>Dos 832 trabalhadores, só 113 declararam trabalhar fora do CHLC. Isso é 13,6% dos inquiridos. Esta</a:t>
          </a:r>
          <a:r>
            <a:rPr lang="pt-PT" sz="1100" baseline="0"/>
            <a:t> média refere-se apenas a estes 113 trabalhadores</a:t>
          </a:r>
          <a:endParaRPr lang="pt-PT" sz="1100"/>
        </a:p>
      </xdr:txBody>
    </xdr:sp>
    <xdr:clientData/>
  </xdr:oneCellAnchor>
  <xdr:twoCellAnchor>
    <xdr:from>
      <xdr:col>5</xdr:col>
      <xdr:colOff>400050</xdr:colOff>
      <xdr:row>24</xdr:row>
      <xdr:rowOff>95251</xdr:rowOff>
    </xdr:from>
    <xdr:to>
      <xdr:col>8</xdr:col>
      <xdr:colOff>9525</xdr:colOff>
      <xdr:row>26</xdr:row>
      <xdr:rowOff>162797</xdr:rowOff>
    </xdr:to>
    <xdr:cxnSp macro="">
      <xdr:nvCxnSpPr>
        <xdr:cNvPr id="3" name="Conexão recta unidireccional 2"/>
        <xdr:cNvCxnSpPr>
          <a:stCxn id="2" idx="3"/>
        </xdr:cNvCxnSpPr>
      </xdr:nvCxnSpPr>
      <xdr:spPr>
        <a:xfrm flipV="1">
          <a:off x="3248025" y="5067301"/>
          <a:ext cx="1009650" cy="467596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600075</xdr:colOff>
      <xdr:row>30</xdr:row>
      <xdr:rowOff>85725</xdr:rowOff>
    </xdr:from>
    <xdr:ext cx="6972300" cy="523875"/>
    <xdr:sp macro="" textlink="">
      <xdr:nvSpPr>
        <xdr:cNvPr id="5" name="CaixaDeTexto 4"/>
        <xdr:cNvSpPr txBox="1"/>
      </xdr:nvSpPr>
      <xdr:spPr>
        <a:xfrm>
          <a:off x="600075" y="6238875"/>
          <a:ext cx="6972300" cy="52387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noAutofit/>
        </a:bodyPr>
        <a:lstStyle/>
        <a:p>
          <a:r>
            <a:rPr lang="pt-PT" sz="1100" u="sng"/>
            <a:t>Obs 2</a:t>
          </a:r>
          <a:r>
            <a:rPr lang="pt-PT" sz="1100"/>
            <a:t>: Para os gráficos só</a:t>
          </a:r>
          <a:r>
            <a:rPr lang="pt-PT" sz="1100" baseline="0"/>
            <a:t> foram consideradas profissões acima dos 10 empregados. Todos os outros já estão somados em "Outra"</a:t>
          </a:r>
          <a:endParaRPr lang="pt-PT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85725</xdr:rowOff>
    </xdr:from>
    <xdr:to>
      <xdr:col>7</xdr:col>
      <xdr:colOff>333375</xdr:colOff>
      <xdr:row>14</xdr:row>
      <xdr:rowOff>161925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419100</xdr:colOff>
      <xdr:row>0</xdr:row>
      <xdr:rowOff>85725</xdr:rowOff>
    </xdr:from>
    <xdr:to>
      <xdr:col>15</xdr:col>
      <xdr:colOff>114300</xdr:colOff>
      <xdr:row>14</xdr:row>
      <xdr:rowOff>161925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38100</xdr:colOff>
      <xdr:row>15</xdr:row>
      <xdr:rowOff>76200</xdr:rowOff>
    </xdr:from>
    <xdr:to>
      <xdr:col>7</xdr:col>
      <xdr:colOff>342900</xdr:colOff>
      <xdr:row>29</xdr:row>
      <xdr:rowOff>152400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428625</xdr:colOff>
      <xdr:row>15</xdr:row>
      <xdr:rowOff>104775</xdr:rowOff>
    </xdr:from>
    <xdr:to>
      <xdr:col>15</xdr:col>
      <xdr:colOff>123825</xdr:colOff>
      <xdr:row>29</xdr:row>
      <xdr:rowOff>180975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57149</xdr:colOff>
      <xdr:row>30</xdr:row>
      <xdr:rowOff>152399</xdr:rowOff>
    </xdr:from>
    <xdr:to>
      <xdr:col>15</xdr:col>
      <xdr:colOff>123824</xdr:colOff>
      <xdr:row>53</xdr:row>
      <xdr:rowOff>142875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55</xdr:row>
      <xdr:rowOff>0</xdr:rowOff>
    </xdr:from>
    <xdr:to>
      <xdr:col>8</xdr:col>
      <xdr:colOff>379200</xdr:colOff>
      <xdr:row>71</xdr:row>
      <xdr:rowOff>66000</xdr:rowOff>
    </xdr:to>
    <xdr:graphicFrame macro="">
      <xdr:nvGraphicFramePr>
        <xdr:cNvPr id="7" name="Gráfico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8</xdr:col>
      <xdr:colOff>514350</xdr:colOff>
      <xdr:row>55</xdr:row>
      <xdr:rowOff>0</xdr:rowOff>
    </xdr:from>
    <xdr:to>
      <xdr:col>14</xdr:col>
      <xdr:colOff>600075</xdr:colOff>
      <xdr:row>71</xdr:row>
      <xdr:rowOff>66000</xdr:rowOff>
    </xdr:to>
    <xdr:graphicFrame macro="">
      <xdr:nvGraphicFramePr>
        <xdr:cNvPr id="8" name="Gráfico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419100</xdr:colOff>
      <xdr:row>0</xdr:row>
      <xdr:rowOff>85725</xdr:rowOff>
    </xdr:from>
    <xdr:to>
      <xdr:col>15</xdr:col>
      <xdr:colOff>114300</xdr:colOff>
      <xdr:row>14</xdr:row>
      <xdr:rowOff>161925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38100</xdr:colOff>
      <xdr:row>15</xdr:row>
      <xdr:rowOff>76200</xdr:rowOff>
    </xdr:from>
    <xdr:to>
      <xdr:col>7</xdr:col>
      <xdr:colOff>342900</xdr:colOff>
      <xdr:row>29</xdr:row>
      <xdr:rowOff>152400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428625</xdr:colOff>
      <xdr:row>15</xdr:row>
      <xdr:rowOff>104775</xdr:rowOff>
    </xdr:from>
    <xdr:to>
      <xdr:col>15</xdr:col>
      <xdr:colOff>123825</xdr:colOff>
      <xdr:row>29</xdr:row>
      <xdr:rowOff>180975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30</xdr:row>
      <xdr:rowOff>95249</xdr:rowOff>
    </xdr:from>
    <xdr:to>
      <xdr:col>15</xdr:col>
      <xdr:colOff>85725</xdr:colOff>
      <xdr:row>53</xdr:row>
      <xdr:rowOff>85725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53</xdr:row>
      <xdr:rowOff>190499</xdr:rowOff>
    </xdr:from>
    <xdr:to>
      <xdr:col>8</xdr:col>
      <xdr:colOff>379200</xdr:colOff>
      <xdr:row>70</xdr:row>
      <xdr:rowOff>65999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8</xdr:col>
      <xdr:colOff>608925</xdr:colOff>
      <xdr:row>53</xdr:row>
      <xdr:rowOff>180974</xdr:rowOff>
    </xdr:from>
    <xdr:to>
      <xdr:col>15</xdr:col>
      <xdr:colOff>85725</xdr:colOff>
      <xdr:row>70</xdr:row>
      <xdr:rowOff>56474</xdr:rowOff>
    </xdr:to>
    <xdr:graphicFrame macro="">
      <xdr:nvGraphicFramePr>
        <xdr:cNvPr id="7" name="Gráfico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oneCellAnchor>
    <xdr:from>
      <xdr:col>1</xdr:col>
      <xdr:colOff>38100</xdr:colOff>
      <xdr:row>3</xdr:row>
      <xdr:rowOff>47624</xdr:rowOff>
    </xdr:from>
    <xdr:ext cx="3810000" cy="1595180"/>
    <xdr:sp macro="" textlink="">
      <xdr:nvSpPr>
        <xdr:cNvPr id="8" name="CaixaDeTexto 7"/>
        <xdr:cNvSpPr txBox="1"/>
      </xdr:nvSpPr>
      <xdr:spPr>
        <a:xfrm>
          <a:off x="647700" y="619124"/>
          <a:ext cx="3810000" cy="159518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pPr algn="ctr"/>
          <a:r>
            <a:rPr lang="pt-PT" sz="4800"/>
            <a:t>GÉNERO MASCULINO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419100</xdr:colOff>
      <xdr:row>0</xdr:row>
      <xdr:rowOff>85725</xdr:rowOff>
    </xdr:from>
    <xdr:to>
      <xdr:col>15</xdr:col>
      <xdr:colOff>114300</xdr:colOff>
      <xdr:row>14</xdr:row>
      <xdr:rowOff>161925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38100</xdr:colOff>
      <xdr:row>15</xdr:row>
      <xdr:rowOff>76200</xdr:rowOff>
    </xdr:from>
    <xdr:to>
      <xdr:col>7</xdr:col>
      <xdr:colOff>342900</xdr:colOff>
      <xdr:row>29</xdr:row>
      <xdr:rowOff>152400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428625</xdr:colOff>
      <xdr:row>15</xdr:row>
      <xdr:rowOff>104775</xdr:rowOff>
    </xdr:from>
    <xdr:to>
      <xdr:col>15</xdr:col>
      <xdr:colOff>123825</xdr:colOff>
      <xdr:row>29</xdr:row>
      <xdr:rowOff>180975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30</xdr:row>
      <xdr:rowOff>95249</xdr:rowOff>
    </xdr:from>
    <xdr:to>
      <xdr:col>15</xdr:col>
      <xdr:colOff>85725</xdr:colOff>
      <xdr:row>53</xdr:row>
      <xdr:rowOff>85725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53</xdr:row>
      <xdr:rowOff>190499</xdr:rowOff>
    </xdr:from>
    <xdr:to>
      <xdr:col>8</xdr:col>
      <xdr:colOff>379200</xdr:colOff>
      <xdr:row>70</xdr:row>
      <xdr:rowOff>65999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8</xdr:col>
      <xdr:colOff>608925</xdr:colOff>
      <xdr:row>53</xdr:row>
      <xdr:rowOff>180974</xdr:rowOff>
    </xdr:from>
    <xdr:to>
      <xdr:col>15</xdr:col>
      <xdr:colOff>85725</xdr:colOff>
      <xdr:row>70</xdr:row>
      <xdr:rowOff>56474</xdr:rowOff>
    </xdr:to>
    <xdr:graphicFrame macro="">
      <xdr:nvGraphicFramePr>
        <xdr:cNvPr id="7" name="Gráfico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oneCellAnchor>
    <xdr:from>
      <xdr:col>1</xdr:col>
      <xdr:colOff>0</xdr:colOff>
      <xdr:row>2</xdr:row>
      <xdr:rowOff>0</xdr:rowOff>
    </xdr:from>
    <xdr:ext cx="3810000" cy="1595180"/>
    <xdr:sp macro="" textlink="">
      <xdr:nvSpPr>
        <xdr:cNvPr id="8" name="CaixaDeTexto 7"/>
        <xdr:cNvSpPr txBox="1"/>
      </xdr:nvSpPr>
      <xdr:spPr>
        <a:xfrm>
          <a:off x="609600" y="381000"/>
          <a:ext cx="3810000" cy="159518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pPr algn="ctr"/>
          <a:r>
            <a:rPr lang="pt-PT" sz="4800"/>
            <a:t>GÉNERO FEMININO</a:t>
          </a: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85725</xdr:rowOff>
    </xdr:from>
    <xdr:to>
      <xdr:col>7</xdr:col>
      <xdr:colOff>333375</xdr:colOff>
      <xdr:row>14</xdr:row>
      <xdr:rowOff>161925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419100</xdr:colOff>
      <xdr:row>0</xdr:row>
      <xdr:rowOff>85725</xdr:rowOff>
    </xdr:from>
    <xdr:to>
      <xdr:col>15</xdr:col>
      <xdr:colOff>114300</xdr:colOff>
      <xdr:row>14</xdr:row>
      <xdr:rowOff>161925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428625</xdr:colOff>
      <xdr:row>15</xdr:row>
      <xdr:rowOff>104775</xdr:rowOff>
    </xdr:from>
    <xdr:to>
      <xdr:col>15</xdr:col>
      <xdr:colOff>123825</xdr:colOff>
      <xdr:row>29</xdr:row>
      <xdr:rowOff>180975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30</xdr:row>
      <xdr:rowOff>95249</xdr:rowOff>
    </xdr:from>
    <xdr:to>
      <xdr:col>15</xdr:col>
      <xdr:colOff>85725</xdr:colOff>
      <xdr:row>53</xdr:row>
      <xdr:rowOff>85725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53</xdr:row>
      <xdr:rowOff>190499</xdr:rowOff>
    </xdr:from>
    <xdr:to>
      <xdr:col>8</xdr:col>
      <xdr:colOff>379200</xdr:colOff>
      <xdr:row>70</xdr:row>
      <xdr:rowOff>65999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8</xdr:col>
      <xdr:colOff>608925</xdr:colOff>
      <xdr:row>53</xdr:row>
      <xdr:rowOff>180974</xdr:rowOff>
    </xdr:from>
    <xdr:to>
      <xdr:col>15</xdr:col>
      <xdr:colOff>85725</xdr:colOff>
      <xdr:row>70</xdr:row>
      <xdr:rowOff>56474</xdr:rowOff>
    </xdr:to>
    <xdr:graphicFrame macro="">
      <xdr:nvGraphicFramePr>
        <xdr:cNvPr id="7" name="Gráfico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oneCellAnchor>
    <xdr:from>
      <xdr:col>0</xdr:col>
      <xdr:colOff>295275</xdr:colOff>
      <xdr:row>19</xdr:row>
      <xdr:rowOff>123825</xdr:rowOff>
    </xdr:from>
    <xdr:ext cx="3810000" cy="843757"/>
    <xdr:sp macro="" textlink="">
      <xdr:nvSpPr>
        <xdr:cNvPr id="8" name="CaixaDeTexto 7"/>
        <xdr:cNvSpPr txBox="1"/>
      </xdr:nvSpPr>
      <xdr:spPr>
        <a:xfrm>
          <a:off x="295275" y="3743325"/>
          <a:ext cx="3810000" cy="843757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pPr algn="ctr"/>
          <a:r>
            <a:rPr lang="pt-PT" sz="4800"/>
            <a:t>CASADO</a:t>
          </a:r>
        </a:p>
      </xdr:txBody>
    </xdr: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85725</xdr:rowOff>
    </xdr:from>
    <xdr:to>
      <xdr:col>7</xdr:col>
      <xdr:colOff>333375</xdr:colOff>
      <xdr:row>14</xdr:row>
      <xdr:rowOff>161925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419100</xdr:colOff>
      <xdr:row>0</xdr:row>
      <xdr:rowOff>85725</xdr:rowOff>
    </xdr:from>
    <xdr:to>
      <xdr:col>15</xdr:col>
      <xdr:colOff>114300</xdr:colOff>
      <xdr:row>14</xdr:row>
      <xdr:rowOff>161925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428625</xdr:colOff>
      <xdr:row>15</xdr:row>
      <xdr:rowOff>104775</xdr:rowOff>
    </xdr:from>
    <xdr:to>
      <xdr:col>15</xdr:col>
      <xdr:colOff>123825</xdr:colOff>
      <xdr:row>29</xdr:row>
      <xdr:rowOff>180975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30</xdr:row>
      <xdr:rowOff>95249</xdr:rowOff>
    </xdr:from>
    <xdr:to>
      <xdr:col>15</xdr:col>
      <xdr:colOff>85725</xdr:colOff>
      <xdr:row>53</xdr:row>
      <xdr:rowOff>85725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53</xdr:row>
      <xdr:rowOff>190499</xdr:rowOff>
    </xdr:from>
    <xdr:to>
      <xdr:col>8</xdr:col>
      <xdr:colOff>379200</xdr:colOff>
      <xdr:row>70</xdr:row>
      <xdr:rowOff>65999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8</xdr:col>
      <xdr:colOff>608925</xdr:colOff>
      <xdr:row>53</xdr:row>
      <xdr:rowOff>180974</xdr:rowOff>
    </xdr:from>
    <xdr:to>
      <xdr:col>15</xdr:col>
      <xdr:colOff>85725</xdr:colOff>
      <xdr:row>70</xdr:row>
      <xdr:rowOff>56474</xdr:rowOff>
    </xdr:to>
    <xdr:graphicFrame macro="">
      <xdr:nvGraphicFramePr>
        <xdr:cNvPr id="7" name="Gráfico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oneCellAnchor>
    <xdr:from>
      <xdr:col>0</xdr:col>
      <xdr:colOff>352425</xdr:colOff>
      <xdr:row>20</xdr:row>
      <xdr:rowOff>104775</xdr:rowOff>
    </xdr:from>
    <xdr:ext cx="3810000" cy="843757"/>
    <xdr:sp macro="" textlink="">
      <xdr:nvSpPr>
        <xdr:cNvPr id="8" name="CaixaDeTexto 7"/>
        <xdr:cNvSpPr txBox="1"/>
      </xdr:nvSpPr>
      <xdr:spPr>
        <a:xfrm>
          <a:off x="352425" y="3914775"/>
          <a:ext cx="3810000" cy="843757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pPr algn="ctr"/>
          <a:r>
            <a:rPr lang="pt-PT" sz="4800"/>
            <a:t>NÃO CASADO</a:t>
          </a:r>
        </a:p>
      </xdr:txBody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85725</xdr:rowOff>
    </xdr:from>
    <xdr:to>
      <xdr:col>7</xdr:col>
      <xdr:colOff>333375</xdr:colOff>
      <xdr:row>14</xdr:row>
      <xdr:rowOff>161925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419100</xdr:colOff>
      <xdr:row>0</xdr:row>
      <xdr:rowOff>85725</xdr:rowOff>
    </xdr:from>
    <xdr:to>
      <xdr:col>15</xdr:col>
      <xdr:colOff>114300</xdr:colOff>
      <xdr:row>14</xdr:row>
      <xdr:rowOff>161925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38100</xdr:colOff>
      <xdr:row>15</xdr:row>
      <xdr:rowOff>76200</xdr:rowOff>
    </xdr:from>
    <xdr:to>
      <xdr:col>7</xdr:col>
      <xdr:colOff>342900</xdr:colOff>
      <xdr:row>29</xdr:row>
      <xdr:rowOff>152400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428625</xdr:colOff>
      <xdr:row>15</xdr:row>
      <xdr:rowOff>104775</xdr:rowOff>
    </xdr:from>
    <xdr:to>
      <xdr:col>15</xdr:col>
      <xdr:colOff>123825</xdr:colOff>
      <xdr:row>29</xdr:row>
      <xdr:rowOff>180975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30</xdr:row>
      <xdr:rowOff>95249</xdr:rowOff>
    </xdr:from>
    <xdr:to>
      <xdr:col>15</xdr:col>
      <xdr:colOff>85725</xdr:colOff>
      <xdr:row>53</xdr:row>
      <xdr:rowOff>85725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53</xdr:row>
      <xdr:rowOff>190499</xdr:rowOff>
    </xdr:from>
    <xdr:to>
      <xdr:col>8</xdr:col>
      <xdr:colOff>379200</xdr:colOff>
      <xdr:row>70</xdr:row>
      <xdr:rowOff>65999</xdr:rowOff>
    </xdr:to>
    <xdr:graphicFrame macro="">
      <xdr:nvGraphicFramePr>
        <xdr:cNvPr id="7" name="Gráfico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8</xdr:col>
      <xdr:colOff>608925</xdr:colOff>
      <xdr:row>53</xdr:row>
      <xdr:rowOff>180974</xdr:rowOff>
    </xdr:from>
    <xdr:to>
      <xdr:col>15</xdr:col>
      <xdr:colOff>85725</xdr:colOff>
      <xdr:row>70</xdr:row>
      <xdr:rowOff>56474</xdr:rowOff>
    </xdr:to>
    <xdr:graphicFrame macro="">
      <xdr:nvGraphicFramePr>
        <xdr:cNvPr id="8" name="Gráfico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85725</xdr:rowOff>
    </xdr:from>
    <xdr:to>
      <xdr:col>7</xdr:col>
      <xdr:colOff>333375</xdr:colOff>
      <xdr:row>14</xdr:row>
      <xdr:rowOff>161925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419100</xdr:colOff>
      <xdr:row>0</xdr:row>
      <xdr:rowOff>85725</xdr:rowOff>
    </xdr:from>
    <xdr:to>
      <xdr:col>15</xdr:col>
      <xdr:colOff>114300</xdr:colOff>
      <xdr:row>14</xdr:row>
      <xdr:rowOff>161925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38100</xdr:colOff>
      <xdr:row>15</xdr:row>
      <xdr:rowOff>76200</xdr:rowOff>
    </xdr:from>
    <xdr:to>
      <xdr:col>7</xdr:col>
      <xdr:colOff>342900</xdr:colOff>
      <xdr:row>29</xdr:row>
      <xdr:rowOff>152400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428625</xdr:colOff>
      <xdr:row>15</xdr:row>
      <xdr:rowOff>104775</xdr:rowOff>
    </xdr:from>
    <xdr:to>
      <xdr:col>15</xdr:col>
      <xdr:colOff>123825</xdr:colOff>
      <xdr:row>29</xdr:row>
      <xdr:rowOff>180975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30</xdr:row>
      <xdr:rowOff>95249</xdr:rowOff>
    </xdr:from>
    <xdr:to>
      <xdr:col>15</xdr:col>
      <xdr:colOff>85725</xdr:colOff>
      <xdr:row>53</xdr:row>
      <xdr:rowOff>85725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53</xdr:row>
      <xdr:rowOff>190499</xdr:rowOff>
    </xdr:from>
    <xdr:to>
      <xdr:col>8</xdr:col>
      <xdr:colOff>379200</xdr:colOff>
      <xdr:row>70</xdr:row>
      <xdr:rowOff>65999</xdr:rowOff>
    </xdr:to>
    <xdr:graphicFrame macro="">
      <xdr:nvGraphicFramePr>
        <xdr:cNvPr id="7" name="Gráfico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8</xdr:col>
      <xdr:colOff>608925</xdr:colOff>
      <xdr:row>53</xdr:row>
      <xdr:rowOff>180974</xdr:rowOff>
    </xdr:from>
    <xdr:to>
      <xdr:col>15</xdr:col>
      <xdr:colOff>85725</xdr:colOff>
      <xdr:row>70</xdr:row>
      <xdr:rowOff>56474</xdr:rowOff>
    </xdr:to>
    <xdr:graphicFrame macro="">
      <xdr:nvGraphicFramePr>
        <xdr:cNvPr id="8" name="Gráfico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85725</xdr:rowOff>
    </xdr:from>
    <xdr:to>
      <xdr:col>7</xdr:col>
      <xdr:colOff>333375</xdr:colOff>
      <xdr:row>14</xdr:row>
      <xdr:rowOff>161925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419100</xdr:colOff>
      <xdr:row>0</xdr:row>
      <xdr:rowOff>85725</xdr:rowOff>
    </xdr:from>
    <xdr:to>
      <xdr:col>15</xdr:col>
      <xdr:colOff>114300</xdr:colOff>
      <xdr:row>14</xdr:row>
      <xdr:rowOff>161925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38100</xdr:colOff>
      <xdr:row>15</xdr:row>
      <xdr:rowOff>76200</xdr:rowOff>
    </xdr:from>
    <xdr:to>
      <xdr:col>7</xdr:col>
      <xdr:colOff>342900</xdr:colOff>
      <xdr:row>29</xdr:row>
      <xdr:rowOff>152400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428625</xdr:colOff>
      <xdr:row>15</xdr:row>
      <xdr:rowOff>104775</xdr:rowOff>
    </xdr:from>
    <xdr:to>
      <xdr:col>15</xdr:col>
      <xdr:colOff>123825</xdr:colOff>
      <xdr:row>29</xdr:row>
      <xdr:rowOff>180975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30</xdr:row>
      <xdr:rowOff>95249</xdr:rowOff>
    </xdr:from>
    <xdr:to>
      <xdr:col>15</xdr:col>
      <xdr:colOff>85725</xdr:colOff>
      <xdr:row>53</xdr:row>
      <xdr:rowOff>85725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53</xdr:row>
      <xdr:rowOff>190499</xdr:rowOff>
    </xdr:from>
    <xdr:to>
      <xdr:col>8</xdr:col>
      <xdr:colOff>379200</xdr:colOff>
      <xdr:row>70</xdr:row>
      <xdr:rowOff>66674</xdr:rowOff>
    </xdr:to>
    <xdr:graphicFrame macro="">
      <xdr:nvGraphicFramePr>
        <xdr:cNvPr id="7" name="Gráfico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8</xdr:col>
      <xdr:colOff>608925</xdr:colOff>
      <xdr:row>53</xdr:row>
      <xdr:rowOff>180974</xdr:rowOff>
    </xdr:from>
    <xdr:to>
      <xdr:col>15</xdr:col>
      <xdr:colOff>85725</xdr:colOff>
      <xdr:row>70</xdr:row>
      <xdr:rowOff>57149</xdr:rowOff>
    </xdr:to>
    <xdr:graphicFrame macro="">
      <xdr:nvGraphicFramePr>
        <xdr:cNvPr id="8" name="Gráfico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85725</xdr:rowOff>
    </xdr:from>
    <xdr:to>
      <xdr:col>7</xdr:col>
      <xdr:colOff>333375</xdr:colOff>
      <xdr:row>14</xdr:row>
      <xdr:rowOff>161925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419100</xdr:colOff>
      <xdr:row>0</xdr:row>
      <xdr:rowOff>85725</xdr:rowOff>
    </xdr:from>
    <xdr:to>
      <xdr:col>15</xdr:col>
      <xdr:colOff>114300</xdr:colOff>
      <xdr:row>14</xdr:row>
      <xdr:rowOff>161925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38100</xdr:colOff>
      <xdr:row>15</xdr:row>
      <xdr:rowOff>76200</xdr:rowOff>
    </xdr:from>
    <xdr:to>
      <xdr:col>7</xdr:col>
      <xdr:colOff>342900</xdr:colOff>
      <xdr:row>29</xdr:row>
      <xdr:rowOff>152400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428625</xdr:colOff>
      <xdr:row>15</xdr:row>
      <xdr:rowOff>104775</xdr:rowOff>
    </xdr:from>
    <xdr:to>
      <xdr:col>15</xdr:col>
      <xdr:colOff>123825</xdr:colOff>
      <xdr:row>29</xdr:row>
      <xdr:rowOff>180975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30</xdr:row>
      <xdr:rowOff>95249</xdr:rowOff>
    </xdr:from>
    <xdr:to>
      <xdr:col>15</xdr:col>
      <xdr:colOff>85725</xdr:colOff>
      <xdr:row>53</xdr:row>
      <xdr:rowOff>85725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53</xdr:row>
      <xdr:rowOff>190499</xdr:rowOff>
    </xdr:from>
    <xdr:to>
      <xdr:col>8</xdr:col>
      <xdr:colOff>379200</xdr:colOff>
      <xdr:row>70</xdr:row>
      <xdr:rowOff>66674</xdr:rowOff>
    </xdr:to>
    <xdr:graphicFrame macro="">
      <xdr:nvGraphicFramePr>
        <xdr:cNvPr id="7" name="Gráfico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8</xdr:col>
      <xdr:colOff>536925</xdr:colOff>
      <xdr:row>53</xdr:row>
      <xdr:rowOff>180974</xdr:rowOff>
    </xdr:from>
    <xdr:to>
      <xdr:col>15</xdr:col>
      <xdr:colOff>85725</xdr:colOff>
      <xdr:row>70</xdr:row>
      <xdr:rowOff>57149</xdr:rowOff>
    </xdr:to>
    <xdr:graphicFrame macro="">
      <xdr:nvGraphicFramePr>
        <xdr:cNvPr id="8" name="Gráfico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85725</xdr:rowOff>
    </xdr:from>
    <xdr:to>
      <xdr:col>7</xdr:col>
      <xdr:colOff>333375</xdr:colOff>
      <xdr:row>14</xdr:row>
      <xdr:rowOff>161925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419100</xdr:colOff>
      <xdr:row>0</xdr:row>
      <xdr:rowOff>85725</xdr:rowOff>
    </xdr:from>
    <xdr:to>
      <xdr:col>15</xdr:col>
      <xdr:colOff>114300</xdr:colOff>
      <xdr:row>14</xdr:row>
      <xdr:rowOff>161925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38100</xdr:colOff>
      <xdr:row>15</xdr:row>
      <xdr:rowOff>76200</xdr:rowOff>
    </xdr:from>
    <xdr:to>
      <xdr:col>7</xdr:col>
      <xdr:colOff>342900</xdr:colOff>
      <xdr:row>29</xdr:row>
      <xdr:rowOff>152400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428625</xdr:colOff>
      <xdr:row>15</xdr:row>
      <xdr:rowOff>104775</xdr:rowOff>
    </xdr:from>
    <xdr:to>
      <xdr:col>15</xdr:col>
      <xdr:colOff>123825</xdr:colOff>
      <xdr:row>29</xdr:row>
      <xdr:rowOff>180975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30</xdr:row>
      <xdr:rowOff>95249</xdr:rowOff>
    </xdr:from>
    <xdr:to>
      <xdr:col>15</xdr:col>
      <xdr:colOff>85725</xdr:colOff>
      <xdr:row>53</xdr:row>
      <xdr:rowOff>85725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53</xdr:row>
      <xdr:rowOff>190499</xdr:rowOff>
    </xdr:from>
    <xdr:to>
      <xdr:col>8</xdr:col>
      <xdr:colOff>379200</xdr:colOff>
      <xdr:row>70</xdr:row>
      <xdr:rowOff>66674</xdr:rowOff>
    </xdr:to>
    <xdr:graphicFrame macro="">
      <xdr:nvGraphicFramePr>
        <xdr:cNvPr id="7" name="Gráfico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8</xdr:col>
      <xdr:colOff>536925</xdr:colOff>
      <xdr:row>53</xdr:row>
      <xdr:rowOff>180974</xdr:rowOff>
    </xdr:from>
    <xdr:to>
      <xdr:col>15</xdr:col>
      <xdr:colOff>85725</xdr:colOff>
      <xdr:row>70</xdr:row>
      <xdr:rowOff>57149</xdr:rowOff>
    </xdr:to>
    <xdr:graphicFrame macro="">
      <xdr:nvGraphicFramePr>
        <xdr:cNvPr id="8" name="Gráfico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85725</xdr:rowOff>
    </xdr:from>
    <xdr:to>
      <xdr:col>7</xdr:col>
      <xdr:colOff>333375</xdr:colOff>
      <xdr:row>14</xdr:row>
      <xdr:rowOff>161925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419100</xdr:colOff>
      <xdr:row>0</xdr:row>
      <xdr:rowOff>85725</xdr:rowOff>
    </xdr:from>
    <xdr:to>
      <xdr:col>15</xdr:col>
      <xdr:colOff>114300</xdr:colOff>
      <xdr:row>14</xdr:row>
      <xdr:rowOff>161925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38100</xdr:colOff>
      <xdr:row>15</xdr:row>
      <xdr:rowOff>76200</xdr:rowOff>
    </xdr:from>
    <xdr:to>
      <xdr:col>7</xdr:col>
      <xdr:colOff>342900</xdr:colOff>
      <xdr:row>29</xdr:row>
      <xdr:rowOff>152400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428625</xdr:colOff>
      <xdr:row>15</xdr:row>
      <xdr:rowOff>104775</xdr:rowOff>
    </xdr:from>
    <xdr:to>
      <xdr:col>15</xdr:col>
      <xdr:colOff>123825</xdr:colOff>
      <xdr:row>29</xdr:row>
      <xdr:rowOff>180975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30</xdr:row>
      <xdr:rowOff>95249</xdr:rowOff>
    </xdr:from>
    <xdr:to>
      <xdr:col>15</xdr:col>
      <xdr:colOff>85725</xdr:colOff>
      <xdr:row>53</xdr:row>
      <xdr:rowOff>85725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53</xdr:row>
      <xdr:rowOff>190499</xdr:rowOff>
    </xdr:from>
    <xdr:to>
      <xdr:col>8</xdr:col>
      <xdr:colOff>379200</xdr:colOff>
      <xdr:row>70</xdr:row>
      <xdr:rowOff>66674</xdr:rowOff>
    </xdr:to>
    <xdr:graphicFrame macro="">
      <xdr:nvGraphicFramePr>
        <xdr:cNvPr id="7" name="Gráfico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8</xdr:col>
      <xdr:colOff>536925</xdr:colOff>
      <xdr:row>53</xdr:row>
      <xdr:rowOff>180974</xdr:rowOff>
    </xdr:from>
    <xdr:to>
      <xdr:col>15</xdr:col>
      <xdr:colOff>85725</xdr:colOff>
      <xdr:row>70</xdr:row>
      <xdr:rowOff>57149</xdr:rowOff>
    </xdr:to>
    <xdr:graphicFrame macro="">
      <xdr:nvGraphicFramePr>
        <xdr:cNvPr id="8" name="Gráfico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85725</xdr:rowOff>
    </xdr:from>
    <xdr:to>
      <xdr:col>7</xdr:col>
      <xdr:colOff>333375</xdr:colOff>
      <xdr:row>14</xdr:row>
      <xdr:rowOff>161925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419100</xdr:colOff>
      <xdr:row>0</xdr:row>
      <xdr:rowOff>85725</xdr:rowOff>
    </xdr:from>
    <xdr:to>
      <xdr:col>15</xdr:col>
      <xdr:colOff>114300</xdr:colOff>
      <xdr:row>14</xdr:row>
      <xdr:rowOff>161925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38100</xdr:colOff>
      <xdr:row>15</xdr:row>
      <xdr:rowOff>76200</xdr:rowOff>
    </xdr:from>
    <xdr:to>
      <xdr:col>7</xdr:col>
      <xdr:colOff>342900</xdr:colOff>
      <xdr:row>29</xdr:row>
      <xdr:rowOff>152400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428625</xdr:colOff>
      <xdr:row>15</xdr:row>
      <xdr:rowOff>104775</xdr:rowOff>
    </xdr:from>
    <xdr:to>
      <xdr:col>15</xdr:col>
      <xdr:colOff>123825</xdr:colOff>
      <xdr:row>29</xdr:row>
      <xdr:rowOff>180975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30</xdr:row>
      <xdr:rowOff>95249</xdr:rowOff>
    </xdr:from>
    <xdr:to>
      <xdr:col>15</xdr:col>
      <xdr:colOff>85725</xdr:colOff>
      <xdr:row>53</xdr:row>
      <xdr:rowOff>85725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85724</xdr:colOff>
      <xdr:row>54</xdr:row>
      <xdr:rowOff>95249</xdr:rowOff>
    </xdr:from>
    <xdr:to>
      <xdr:col>8</xdr:col>
      <xdr:colOff>464924</xdr:colOff>
      <xdr:row>71</xdr:row>
      <xdr:rowOff>19050</xdr:rowOff>
    </xdr:to>
    <xdr:graphicFrame macro="">
      <xdr:nvGraphicFramePr>
        <xdr:cNvPr id="10" name="Gráfico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8</xdr:col>
      <xdr:colOff>504825</xdr:colOff>
      <xdr:row>54</xdr:row>
      <xdr:rowOff>95250</xdr:rowOff>
    </xdr:from>
    <xdr:to>
      <xdr:col>15</xdr:col>
      <xdr:colOff>53625</xdr:colOff>
      <xdr:row>70</xdr:row>
      <xdr:rowOff>161925</xdr:rowOff>
    </xdr:to>
    <xdr:graphicFrame macro="">
      <xdr:nvGraphicFramePr>
        <xdr:cNvPr id="8" name="Gráfico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85725</xdr:rowOff>
    </xdr:from>
    <xdr:to>
      <xdr:col>7</xdr:col>
      <xdr:colOff>333375</xdr:colOff>
      <xdr:row>14</xdr:row>
      <xdr:rowOff>161925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419100</xdr:colOff>
      <xdr:row>0</xdr:row>
      <xdr:rowOff>85725</xdr:rowOff>
    </xdr:from>
    <xdr:to>
      <xdr:col>15</xdr:col>
      <xdr:colOff>114300</xdr:colOff>
      <xdr:row>14</xdr:row>
      <xdr:rowOff>161925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38100</xdr:colOff>
      <xdr:row>15</xdr:row>
      <xdr:rowOff>76200</xdr:rowOff>
    </xdr:from>
    <xdr:to>
      <xdr:col>7</xdr:col>
      <xdr:colOff>342900</xdr:colOff>
      <xdr:row>29</xdr:row>
      <xdr:rowOff>152400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428625</xdr:colOff>
      <xdr:row>15</xdr:row>
      <xdr:rowOff>104775</xdr:rowOff>
    </xdr:from>
    <xdr:to>
      <xdr:col>15</xdr:col>
      <xdr:colOff>123825</xdr:colOff>
      <xdr:row>29</xdr:row>
      <xdr:rowOff>180975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30</xdr:row>
      <xdr:rowOff>95249</xdr:rowOff>
    </xdr:from>
    <xdr:to>
      <xdr:col>15</xdr:col>
      <xdr:colOff>85725</xdr:colOff>
      <xdr:row>53</xdr:row>
      <xdr:rowOff>85725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54</xdr:row>
      <xdr:rowOff>28573</xdr:rowOff>
    </xdr:from>
    <xdr:to>
      <xdr:col>8</xdr:col>
      <xdr:colOff>445875</xdr:colOff>
      <xdr:row>70</xdr:row>
      <xdr:rowOff>94573</xdr:rowOff>
    </xdr:to>
    <xdr:graphicFrame macro="">
      <xdr:nvGraphicFramePr>
        <xdr:cNvPr id="7" name="Gráfico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8</xdr:col>
      <xdr:colOff>504825</xdr:colOff>
      <xdr:row>54</xdr:row>
      <xdr:rowOff>28575</xdr:rowOff>
    </xdr:from>
    <xdr:to>
      <xdr:col>15</xdr:col>
      <xdr:colOff>53625</xdr:colOff>
      <xdr:row>70</xdr:row>
      <xdr:rowOff>95250</xdr:rowOff>
    </xdr:to>
    <xdr:graphicFrame macro="">
      <xdr:nvGraphicFramePr>
        <xdr:cNvPr id="9" name="Gráfico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02_An&#225;lise_Inq_Formulas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Global"/>
      <sheetName val="Global_Femin"/>
      <sheetName val="Global_Casado"/>
      <sheetName val="Global_Não Casado"/>
      <sheetName val="Global_Idade Mais 39a"/>
      <sheetName val="Global_Idade Menos 39a"/>
      <sheetName val="Global_Mais 12a Svç"/>
      <sheetName val="Global_Menos 12a Svç"/>
      <sheetName val="Global_Licenciado"/>
      <sheetName val="Global_Não Licenciado"/>
      <sheetName val="Global_Vítima"/>
      <sheetName val="Global_Não Vítima"/>
      <sheetName val="Parte A_Global"/>
      <sheetName val="Parte AA_Global"/>
      <sheetName val="Parte AA_Mascul"/>
      <sheetName val="Parte AA_Femin"/>
      <sheetName val="Parte AA_Casado"/>
      <sheetName val="Parte AA_Não casado"/>
      <sheetName val="Parte AA_Idade Mais 39a"/>
      <sheetName val="Parte AA_Idade Menos 39a"/>
      <sheetName val="Parte AA_Mais 12a Svç"/>
      <sheetName val="Parte AA_Menos 12a Svç"/>
      <sheetName val="Parte AA_Licenciado"/>
      <sheetName val="Parte AA_Não Licenciado"/>
      <sheetName val="Parte AA_Vítima"/>
      <sheetName val="Parte AA_Não Vítima"/>
      <sheetName val="Parte B_Global"/>
      <sheetName val="Parte BB_Global"/>
      <sheetName val="Parte BB_Mascul"/>
      <sheetName val="Parte BB_Femin"/>
      <sheetName val="Parte BB_Idade Mais 39a"/>
      <sheetName val="Parte BB_Idade Menos 39a"/>
      <sheetName val="Parte BB_Casado"/>
      <sheetName val="Parte BB_Não Casado"/>
      <sheetName val="Parte BB_Mais 12a Svç"/>
      <sheetName val="Parte BB_Menos 12a Svç"/>
      <sheetName val="Parte BB_Licenciado"/>
      <sheetName val="Parte BB_Não Licenciado"/>
      <sheetName val="Parte BB_Vítima"/>
      <sheetName val="Parte BB_Não Vítima"/>
      <sheetName val="Parte C_Global"/>
      <sheetName val="Parte CC_Global"/>
      <sheetName val="Parte CC_Mascul"/>
      <sheetName val="Parte CC_Femin"/>
      <sheetName val="Parte CC_Idade Mais 39a"/>
      <sheetName val="Parte CC_Idade Menos 39a"/>
      <sheetName val="Parte CC_Casado"/>
      <sheetName val="Parte CC_Não Casado"/>
      <sheetName val="Parte CC_Mais 12a Svç"/>
      <sheetName val="Parte CC_Menos 12a Svç"/>
      <sheetName val="Parte CC_Licenciado"/>
      <sheetName val="Parte CC_Não Licenciado"/>
      <sheetName val="Parte CC_Estefânia"/>
      <sheetName val="Parte CC_Capuchos"/>
      <sheetName val="Parte CC_São José"/>
      <sheetName val="Parte CC_Sta Marta"/>
      <sheetName val="Parte CC_Vítima"/>
      <sheetName val="Parte CC_Não Vítima"/>
      <sheetName val="Folha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>
        <row r="2">
          <cell r="B2">
            <v>117</v>
          </cell>
          <cell r="C2">
            <v>415</v>
          </cell>
          <cell r="D2">
            <v>518</v>
          </cell>
          <cell r="E2">
            <v>4</v>
          </cell>
          <cell r="F2">
            <v>1</v>
          </cell>
          <cell r="G2">
            <v>37.918250950570339</v>
          </cell>
          <cell r="H2">
            <v>189</v>
          </cell>
          <cell r="I2">
            <v>302</v>
          </cell>
          <cell r="J2">
            <v>35</v>
          </cell>
          <cell r="K2">
            <v>5</v>
          </cell>
          <cell r="L2">
            <v>0</v>
          </cell>
          <cell r="M2">
            <v>0</v>
          </cell>
          <cell r="N2">
            <v>383</v>
          </cell>
          <cell r="O2">
            <v>103</v>
          </cell>
          <cell r="P2">
            <v>45</v>
          </cell>
          <cell r="Q2">
            <v>3</v>
          </cell>
          <cell r="R2">
            <v>0</v>
          </cell>
          <cell r="AD2">
            <v>183</v>
          </cell>
          <cell r="AE2">
            <v>119</v>
          </cell>
          <cell r="AF2">
            <v>194</v>
          </cell>
          <cell r="AG2">
            <v>41</v>
          </cell>
          <cell r="AH2">
            <v>37.619186046511629</v>
          </cell>
          <cell r="AI2">
            <v>17.191489361702128</v>
          </cell>
          <cell r="AK2">
            <v>12.230442176870749</v>
          </cell>
        </row>
      </sheetData>
      <sheetData sheetId="23">
        <row r="2">
          <cell r="AD2">
            <v>95</v>
          </cell>
          <cell r="AE2">
            <v>70</v>
          </cell>
          <cell r="AF2">
            <v>109</v>
          </cell>
          <cell r="AG2">
            <v>28</v>
          </cell>
          <cell r="AH2">
            <v>38.35</v>
          </cell>
          <cell r="AI2">
            <v>22.842105263157894</v>
          </cell>
          <cell r="AK2">
            <v>11.957801418439717</v>
          </cell>
        </row>
      </sheetData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2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  <pageSetUpPr fitToPage="1"/>
  </sheetPr>
  <dimension ref="A1:AD51"/>
  <sheetViews>
    <sheetView workbookViewId="0">
      <pane xSplit="4" ySplit="4" topLeftCell="E41" activePane="bottomRight" state="frozen"/>
      <selection pane="topRight" activeCell="E1" sqref="E1"/>
      <selection pane="bottomLeft" activeCell="A5" sqref="A5"/>
      <selection pane="bottomRight" activeCell="S6" sqref="S6"/>
    </sheetView>
  </sheetViews>
  <sheetFormatPr defaultRowHeight="15"/>
  <cols>
    <col min="2" max="2" width="4.28515625" customWidth="1"/>
    <col min="4" max="4" width="39.140625" customWidth="1"/>
    <col min="5" max="5" width="7.7109375" style="34" customWidth="1"/>
    <col min="6" max="6" width="8.5703125" style="35" bestFit="1" customWidth="1"/>
    <col min="7" max="7" width="7.7109375" style="34" customWidth="1"/>
    <col min="8" max="8" width="8.5703125" style="35" bestFit="1" customWidth="1"/>
    <col min="9" max="9" width="7.7109375" style="34" customWidth="1"/>
    <col min="10" max="10" width="8.5703125" style="35" bestFit="1" customWidth="1"/>
    <col min="11" max="11" width="7.7109375" style="34" customWidth="1"/>
    <col min="12" max="12" width="8.5703125" style="35" bestFit="1" customWidth="1"/>
    <col min="13" max="13" width="7.7109375" style="34" customWidth="1"/>
    <col min="14" max="14" width="8.5703125" style="35" bestFit="1" customWidth="1"/>
    <col min="15" max="15" width="7.7109375" style="34" customWidth="1"/>
    <col min="16" max="16" width="8.5703125" style="35" bestFit="1" customWidth="1"/>
    <col min="17" max="17" width="7.7109375" style="34" customWidth="1"/>
    <col min="18" max="18" width="8.5703125" style="35" bestFit="1" customWidth="1"/>
    <col min="19" max="19" width="7.7109375" style="34" customWidth="1"/>
    <col min="20" max="20" width="8.5703125" style="35" bestFit="1" customWidth="1"/>
    <col min="21" max="21" width="7.7109375" style="34" customWidth="1"/>
    <col min="22" max="22" width="8.5703125" style="35" bestFit="1" customWidth="1"/>
    <col min="23" max="23" width="7.7109375" style="34" customWidth="1"/>
    <col min="24" max="24" width="8.5703125" style="35" bestFit="1" customWidth="1"/>
    <col min="25" max="25" width="7.7109375" style="34" customWidth="1"/>
    <col min="26" max="26" width="8.5703125" style="35" bestFit="1" customWidth="1"/>
    <col min="27" max="27" width="7.7109375" style="34" customWidth="1"/>
    <col min="28" max="28" width="8.5703125" style="35" bestFit="1" customWidth="1"/>
    <col min="29" max="29" width="7.7109375" style="34" customWidth="1"/>
    <col min="30" max="30" width="8.5703125" style="35" bestFit="1" customWidth="1"/>
  </cols>
  <sheetData>
    <row r="1" spans="1:30">
      <c r="A1" t="s">
        <v>0</v>
      </c>
    </row>
    <row r="2" spans="1:30" ht="15.75" thickBot="1"/>
    <row r="3" spans="1:30" ht="20.100000000000001" customHeight="1" thickBot="1">
      <c r="E3" s="79" t="s">
        <v>53</v>
      </c>
      <c r="F3" s="80"/>
      <c r="G3" s="79" t="s">
        <v>4</v>
      </c>
      <c r="H3" s="80"/>
      <c r="I3" s="79" t="s">
        <v>6</v>
      </c>
      <c r="J3" s="80"/>
      <c r="K3" s="79" t="s">
        <v>22</v>
      </c>
      <c r="L3" s="80"/>
      <c r="M3" s="79" t="s">
        <v>55</v>
      </c>
      <c r="N3" s="80"/>
      <c r="O3" s="79" t="s">
        <v>61</v>
      </c>
      <c r="P3" s="80"/>
      <c r="Q3" s="79" t="s">
        <v>62</v>
      </c>
      <c r="R3" s="80"/>
      <c r="S3" s="79" t="s">
        <v>56</v>
      </c>
      <c r="T3" s="80"/>
      <c r="U3" s="79" t="s">
        <v>57</v>
      </c>
      <c r="V3" s="80"/>
      <c r="W3" s="79" t="s">
        <v>59</v>
      </c>
      <c r="X3" s="80"/>
      <c r="Y3" s="79" t="s">
        <v>60</v>
      </c>
      <c r="Z3" s="80"/>
      <c r="AA3" s="79" t="s">
        <v>65</v>
      </c>
      <c r="AB3" s="80"/>
      <c r="AC3" s="79" t="s">
        <v>66</v>
      </c>
      <c r="AD3" s="80"/>
    </row>
    <row r="4" spans="1:30" ht="20.100000000000001" customHeight="1" thickBot="1">
      <c r="E4" s="53" t="s">
        <v>58</v>
      </c>
      <c r="F4" s="54" t="s">
        <v>2</v>
      </c>
      <c r="G4" s="53" t="s">
        <v>58</v>
      </c>
      <c r="H4" s="54" t="s">
        <v>2</v>
      </c>
      <c r="I4" s="53" t="s">
        <v>58</v>
      </c>
      <c r="J4" s="54" t="s">
        <v>2</v>
      </c>
      <c r="K4" s="53" t="s">
        <v>58</v>
      </c>
      <c r="L4" s="54" t="s">
        <v>2</v>
      </c>
      <c r="M4" s="53" t="s">
        <v>58</v>
      </c>
      <c r="N4" s="54" t="s">
        <v>2</v>
      </c>
      <c r="O4" s="53" t="s">
        <v>58</v>
      </c>
      <c r="P4" s="54" t="s">
        <v>2</v>
      </c>
      <c r="Q4" s="53" t="s">
        <v>58</v>
      </c>
      <c r="R4" s="54" t="s">
        <v>2</v>
      </c>
      <c r="S4" s="53" t="s">
        <v>58</v>
      </c>
      <c r="T4" s="54" t="s">
        <v>2</v>
      </c>
      <c r="U4" s="53" t="s">
        <v>58</v>
      </c>
      <c r="V4" s="54" t="s">
        <v>2</v>
      </c>
      <c r="W4" s="53" t="s">
        <v>58</v>
      </c>
      <c r="X4" s="54" t="s">
        <v>2</v>
      </c>
      <c r="Y4" s="53" t="s">
        <v>58</v>
      </c>
      <c r="Z4" s="54" t="s">
        <v>2</v>
      </c>
      <c r="AA4" s="53" t="s">
        <v>58</v>
      </c>
      <c r="AB4" s="54" t="s">
        <v>2</v>
      </c>
      <c r="AC4" s="53" t="s">
        <v>58</v>
      </c>
      <c r="AD4" s="54" t="s">
        <v>2</v>
      </c>
    </row>
    <row r="5" spans="1:30" ht="15.75" customHeight="1" thickBot="1">
      <c r="B5" s="81" t="s">
        <v>1</v>
      </c>
      <c r="C5" s="82"/>
      <c r="D5" s="82"/>
      <c r="E5" s="48"/>
      <c r="F5" s="49"/>
      <c r="G5" s="48"/>
      <c r="H5" s="48"/>
      <c r="I5" s="50"/>
      <c r="J5" s="51"/>
      <c r="K5" s="48"/>
      <c r="L5" s="48"/>
      <c r="M5" s="50"/>
      <c r="N5" s="51"/>
      <c r="O5" s="48"/>
      <c r="P5" s="48"/>
      <c r="Q5" s="50"/>
      <c r="R5" s="51"/>
      <c r="S5" s="48"/>
      <c r="T5" s="48"/>
      <c r="U5" s="50"/>
      <c r="V5" s="51"/>
      <c r="W5" s="48"/>
      <c r="X5" s="48"/>
      <c r="Y5" s="50"/>
      <c r="Z5" s="51"/>
      <c r="AA5" s="48"/>
      <c r="AB5" s="48"/>
      <c r="AC5" s="50"/>
      <c r="AD5" s="51"/>
    </row>
    <row r="6" spans="1:30" ht="15.75" thickBot="1">
      <c r="B6" s="55"/>
      <c r="C6" s="56" t="s">
        <v>4</v>
      </c>
      <c r="D6" s="57"/>
      <c r="E6" s="36">
        <f>'Parte A_Global_Percentagem'!$E4</f>
        <v>174</v>
      </c>
      <c r="F6" s="37">
        <f>SUM(SUM(E6*100)/SUM(E$6:E$7))</f>
        <v>20.91346153846154</v>
      </c>
      <c r="G6" s="36">
        <f>'Parte A_Mascul'!$E4</f>
        <v>174</v>
      </c>
      <c r="H6" s="37">
        <f>SUM(SUM(G6*100)/SUM(G$6:G$7))</f>
        <v>100</v>
      </c>
      <c r="I6" s="36">
        <f>'Parte A_Femin'!$E4</f>
        <v>0</v>
      </c>
      <c r="J6" s="37">
        <f>SUM(SUM(I6*100)/SUM(I$6:I$7))</f>
        <v>0</v>
      </c>
      <c r="K6" s="36">
        <f>'Parte A_Casado'!$E4</f>
        <v>100</v>
      </c>
      <c r="L6" s="37">
        <f>SUM(SUM(K6*100)/SUM(K$6:K$7))</f>
        <v>20.5761316872428</v>
      </c>
      <c r="M6" s="36">
        <f>'Parte A_Não Casado'!$E4</f>
        <v>74</v>
      </c>
      <c r="N6" s="37">
        <f>SUM(SUM(M6*100)/SUM(M$6:M$7))</f>
        <v>21.387283236994218</v>
      </c>
      <c r="O6" s="47">
        <f>'Parte A_Idade Mais 39a'!$E4</f>
        <v>71</v>
      </c>
      <c r="P6" s="37">
        <f>SUM(SUM(O6*100)/SUM(O$6:O$7))</f>
        <v>18.5378590078329</v>
      </c>
      <c r="Q6" s="36">
        <f>'Parte A_Idade Menos 39a'!$E4</f>
        <v>95</v>
      </c>
      <c r="R6" s="37">
        <f>SUM(SUM(Q6*100)/SUM(Q$6:Q$7))</f>
        <v>22.041763341067284</v>
      </c>
      <c r="S6" s="36">
        <f>'Parte A_Anos Serviço Mais 12a'!$E4</f>
        <v>57</v>
      </c>
      <c r="T6" s="37">
        <f>SUM(SUM(S6*100)/SUM(S$6:S$7))</f>
        <v>19.93006993006993</v>
      </c>
      <c r="U6" s="36">
        <f>'Parte A_Anos Serviço Menos 12a'!$E4</f>
        <v>100</v>
      </c>
      <c r="V6" s="37">
        <f>SUM(SUM(U6*100)/SUM(U$6:U$7))</f>
        <v>22.727272727272727</v>
      </c>
      <c r="W6" s="36">
        <f>'Parte A_Licenciado'!$E4</f>
        <v>117</v>
      </c>
      <c r="X6" s="37">
        <f>SUM(SUM(W6*100)/SUM(W$6:W$7))</f>
        <v>21.992481203007518</v>
      </c>
      <c r="Y6" s="36">
        <f>'Parte A_Não Licenciado'!$E4</f>
        <v>100</v>
      </c>
      <c r="Z6" s="37">
        <f>SUM(SUM(Y6*100)/SUM(Y$6:Y$7))</f>
        <v>22.727272727272727</v>
      </c>
      <c r="AA6" s="36">
        <f>'Parte A_Vítima'!$E4</f>
        <v>45</v>
      </c>
      <c r="AB6" s="37">
        <f>SUM(SUM(AA6*100)/SUM(AA$6:AA$7))</f>
        <v>22.959183673469386</v>
      </c>
      <c r="AC6" s="36">
        <f>'Parte A_Não Vítima'!$E4</f>
        <v>129</v>
      </c>
      <c r="AD6" s="37">
        <f>SUM(SUM(AC6*100)/SUM(AC$6:AC$7))</f>
        <v>20.283018867924529</v>
      </c>
    </row>
    <row r="7" spans="1:30" ht="15.75" thickBot="1">
      <c r="B7" s="58"/>
      <c r="C7" s="59" t="s">
        <v>6</v>
      </c>
      <c r="D7" s="59"/>
      <c r="E7" s="36">
        <f>'Parte A_Global_Percentagem'!$E5</f>
        <v>658</v>
      </c>
      <c r="F7" s="37">
        <f>SUM(SUM(E7*100)/SUM(E$6:E$7))</f>
        <v>79.086538461538467</v>
      </c>
      <c r="G7" s="36">
        <f>'Parte A_Mascul'!$E5</f>
        <v>0</v>
      </c>
      <c r="H7" s="37">
        <f>SUM(SUM(G7*100)/SUM(G$6:G$7))</f>
        <v>0</v>
      </c>
      <c r="I7" s="36">
        <f>'Parte A_Femin'!$E5</f>
        <v>658</v>
      </c>
      <c r="J7" s="37">
        <f>SUM(SUM(I7*100)/SUM(I$6:I$7))</f>
        <v>100</v>
      </c>
      <c r="K7" s="36">
        <f>'Parte A_Casado'!$E5</f>
        <v>386</v>
      </c>
      <c r="L7" s="37">
        <f>SUM(SUM(K7*100)/SUM(K$6:K$7))</f>
        <v>79.423868312757207</v>
      </c>
      <c r="M7" s="36">
        <f>'Parte A_Não Casado'!$E5</f>
        <v>272</v>
      </c>
      <c r="N7" s="37">
        <f>SUM(SUM(M7*100)/SUM(M$6:M$7))</f>
        <v>78.612716763005778</v>
      </c>
      <c r="O7" s="47">
        <f>'Parte A_Idade Mais 39a'!$E5</f>
        <v>312</v>
      </c>
      <c r="P7" s="37">
        <f>SUM(SUM(O7*100)/SUM(O$6:O$7))</f>
        <v>81.462140992167107</v>
      </c>
      <c r="Q7" s="36">
        <f>'Parte A_Idade Menos 39a'!$E5</f>
        <v>336</v>
      </c>
      <c r="R7" s="37">
        <f>SUM(SUM(Q7*100)/SUM(Q$6:Q$7))</f>
        <v>77.958236658932719</v>
      </c>
      <c r="S7" s="36">
        <f>'Parte A_Anos Serviço Mais 12a'!$E5</f>
        <v>229</v>
      </c>
      <c r="T7" s="37">
        <f>SUM(SUM(S7*100)/SUM(S$6:S$7))</f>
        <v>80.069930069930066</v>
      </c>
      <c r="U7" s="36">
        <f>'Parte A_Anos Serviço Menos 12a'!$E5</f>
        <v>340</v>
      </c>
      <c r="V7" s="37">
        <f>SUM(SUM(U7*100)/SUM(U$6:U$7))</f>
        <v>77.272727272727266</v>
      </c>
      <c r="W7" s="36">
        <f>'Parte A_Licenciado'!$E5</f>
        <v>415</v>
      </c>
      <c r="X7" s="37">
        <f>SUM(SUM(W7*100)/SUM(W$6:W$7))</f>
        <v>78.007518796992485</v>
      </c>
      <c r="Y7" s="36">
        <f>'Parte A_Não Licenciado'!$E5</f>
        <v>340</v>
      </c>
      <c r="Z7" s="37">
        <f>SUM(SUM(Y7*100)/SUM(Y$6:Y$7))</f>
        <v>77.272727272727266</v>
      </c>
      <c r="AA7" s="36">
        <f>'Parte A_Vítima'!$E5</f>
        <v>151</v>
      </c>
      <c r="AB7" s="37">
        <f>SUM(SUM(AA7*100)/SUM(AA$6:AA$7))</f>
        <v>77.040816326530617</v>
      </c>
      <c r="AC7" s="36">
        <f>'Parte A_Não Vítima'!$E5</f>
        <v>507</v>
      </c>
      <c r="AD7" s="37">
        <f>SUM(SUM(AC7*100)/SUM(AC$6:AC$7))</f>
        <v>79.716981132075475</v>
      </c>
    </row>
    <row r="8" spans="1:30" ht="15.75" customHeight="1" thickBot="1">
      <c r="B8" s="81" t="s">
        <v>8</v>
      </c>
      <c r="C8" s="82"/>
      <c r="D8" s="82"/>
      <c r="E8" s="43"/>
      <c r="F8" s="52"/>
      <c r="G8" s="43"/>
      <c r="H8" s="43"/>
      <c r="I8" s="31"/>
      <c r="J8" s="33"/>
      <c r="K8" s="43"/>
      <c r="L8" s="43"/>
      <c r="M8" s="31"/>
      <c r="N8" s="33"/>
      <c r="O8" s="43"/>
      <c r="P8" s="43"/>
      <c r="Q8" s="31"/>
      <c r="R8" s="33"/>
      <c r="S8" s="43"/>
      <c r="T8" s="43"/>
      <c r="U8" s="31"/>
      <c r="V8" s="33"/>
      <c r="W8" s="43"/>
      <c r="X8" s="43"/>
      <c r="Y8" s="44"/>
      <c r="Z8" s="46"/>
      <c r="AA8" s="43"/>
      <c r="AB8" s="43"/>
      <c r="AC8" s="75"/>
      <c r="AD8" s="77"/>
    </row>
    <row r="9" spans="1:30" ht="15.75" thickBot="1">
      <c r="B9" s="55"/>
      <c r="C9" s="60" t="s">
        <v>10</v>
      </c>
      <c r="D9" s="60"/>
      <c r="E9" s="36">
        <f>'Parte A_Global_Percentagem'!$E7</f>
        <v>800</v>
      </c>
      <c r="F9" s="37">
        <f>SUM(SUM(E9*100)/SUM(E$9:E$11))</f>
        <v>98.039215686274517</v>
      </c>
      <c r="G9" s="36">
        <f>'Parte A_Mascul'!$E7</f>
        <v>169</v>
      </c>
      <c r="H9" s="37">
        <f>SUM(SUM(G9*100)/SUM(G$9:G$11))</f>
        <v>98.255813953488371</v>
      </c>
      <c r="I9" s="36">
        <f>'Parte A_Femin'!$E7</f>
        <v>631</v>
      </c>
      <c r="J9" s="37">
        <f>SUM(SUM(I9*100)/SUM(I$9:I$11))</f>
        <v>97.981366459627324</v>
      </c>
      <c r="K9" s="36">
        <f>'Parte A_Casado'!$E7</f>
        <v>469</v>
      </c>
      <c r="L9" s="37">
        <f>SUM(SUM(K9*100)/SUM(K$9:K$11))</f>
        <v>97.505197505197501</v>
      </c>
      <c r="M9" s="36">
        <f>'Parte A_Não Casado'!$E7</f>
        <v>331</v>
      </c>
      <c r="N9" s="37">
        <f>SUM(SUM(M9*100)/SUM(M$9:M$11))</f>
        <v>98.805970149253724</v>
      </c>
      <c r="O9" s="36">
        <f>'Parte A_Idade Mais 39a'!$E7</f>
        <v>368</v>
      </c>
      <c r="P9" s="37">
        <f>SUM(SUM(O9*100)/SUM(O$9:O$11))</f>
        <v>96.84210526315789</v>
      </c>
      <c r="Q9" s="36">
        <f>'Parte A_Idade Menos 39a'!$E7</f>
        <v>416</v>
      </c>
      <c r="R9" s="37">
        <f>SUM(SUM(Q9*100)/SUM(Q$9:Q$11))</f>
        <v>97.652582159624416</v>
      </c>
      <c r="S9" s="36">
        <f>'Parte A_Anos Serviço Mais 12a'!$E7</f>
        <v>281</v>
      </c>
      <c r="T9" s="37">
        <f>SUM(SUM(S9*100)/SUM(S$9:S$11))</f>
        <v>99.645390070921991</v>
      </c>
      <c r="U9" s="36">
        <f>'Parte A_Anos Serviço Menos 12a'!$E7</f>
        <v>420</v>
      </c>
      <c r="V9" s="37">
        <f>SUM(SUM(U9*100)/SUM(U$9:U$11))</f>
        <v>96.997690531177824</v>
      </c>
      <c r="W9" s="36">
        <f>'Parte A_Licenciado'!$E7</f>
        <v>518</v>
      </c>
      <c r="X9" s="37">
        <f>SUM(SUM(W9*100)/SUM(W$9:W$11))</f>
        <v>99.043977055449332</v>
      </c>
      <c r="Y9" s="36">
        <f>'Parte A_Não Licenciado'!$E7</f>
        <v>420</v>
      </c>
      <c r="Z9" s="37">
        <f>SUM(SUM(Y9*100)/SUM(Y$9:Y$11))</f>
        <v>96.997690531177824</v>
      </c>
      <c r="AA9" s="36">
        <f>'Parte A_Vítima'!$E7</f>
        <v>186</v>
      </c>
      <c r="AB9" s="37">
        <f>SUM(SUM(AA9*100)/SUM(AA$9:AA$11))</f>
        <v>97.89473684210526</v>
      </c>
      <c r="AC9" s="36">
        <f>'Parte A_Não Vítima'!$E7</f>
        <v>614</v>
      </c>
      <c r="AD9" s="37">
        <f>SUM(SUM(AC9*100)/SUM(AC$9:AC$11))</f>
        <v>98.08306709265176</v>
      </c>
    </row>
    <row r="10" spans="1:30" ht="15.75" thickBot="1">
      <c r="B10" s="61"/>
      <c r="C10" s="62" t="s">
        <v>12</v>
      </c>
      <c r="D10" s="62"/>
      <c r="E10" s="36">
        <f>'Parte A_Global_Percentagem'!$E8</f>
        <v>8</v>
      </c>
      <c r="F10" s="37">
        <f>SUM(SUM(E10*100)/SUM(E$9:E$11))</f>
        <v>0.98039215686274506</v>
      </c>
      <c r="G10" s="36">
        <f>'Parte A_Mascul'!$E8</f>
        <v>2</v>
      </c>
      <c r="H10" s="37">
        <f>SUM(SUM(G10*100)/SUM(G$9:G$11))</f>
        <v>1.1627906976744187</v>
      </c>
      <c r="I10" s="36">
        <f>'Parte A_Femin'!$E8</f>
        <v>6</v>
      </c>
      <c r="J10" s="37">
        <f>SUM(SUM(I10*100)/SUM(I$9:I$11))</f>
        <v>0.93167701863354035</v>
      </c>
      <c r="K10" s="36">
        <f>'Parte A_Casado'!$E8</f>
        <v>7</v>
      </c>
      <c r="L10" s="37">
        <f>SUM(SUM(K10*100)/SUM(K$9:K$11))</f>
        <v>1.4553014553014554</v>
      </c>
      <c r="M10" s="36">
        <f>'Parte A_Não Casado'!$E8</f>
        <v>1</v>
      </c>
      <c r="N10" s="37">
        <f>SUM(SUM(M10*100)/SUM(M$9:M$11))</f>
        <v>0.29850746268656714</v>
      </c>
      <c r="O10" s="36">
        <f>'Parte A_Idade Mais 39a'!$E8</f>
        <v>3</v>
      </c>
      <c r="P10" s="37">
        <f>SUM(SUM(O10*100)/SUM(O$9:O$11))</f>
        <v>0.78947368421052633</v>
      </c>
      <c r="Q10" s="36">
        <f>'Parte A_Idade Menos 39a'!$E8</f>
        <v>5</v>
      </c>
      <c r="R10" s="37">
        <f>SUM(SUM(Q10*100)/SUM(Q$9:Q$11))</f>
        <v>1.1737089201877935</v>
      </c>
      <c r="S10" s="36">
        <f>'Parte A_Anos Serviço Mais 12a'!$E8</f>
        <v>1</v>
      </c>
      <c r="T10" s="37">
        <f>SUM(SUM(S10*100)/SUM(S$9:S$11))</f>
        <v>0.3546099290780142</v>
      </c>
      <c r="U10" s="36">
        <f>'Parte A_Anos Serviço Menos 12a'!$E8</f>
        <v>7</v>
      </c>
      <c r="V10" s="37">
        <f>SUM(SUM(U10*100)/SUM(U$9:U$11))</f>
        <v>1.6166281755196306</v>
      </c>
      <c r="W10" s="36">
        <f>'Parte A_Licenciado'!$E8</f>
        <v>4</v>
      </c>
      <c r="X10" s="37">
        <f>SUM(SUM(W10*100)/SUM(W$9:W$11))</f>
        <v>0.76481835564053535</v>
      </c>
      <c r="Y10" s="36">
        <f>'Parte A_Não Licenciado'!$E8</f>
        <v>7</v>
      </c>
      <c r="Z10" s="37">
        <f>SUM(SUM(Y10*100)/SUM(Y$9:Y$11))</f>
        <v>1.6166281755196306</v>
      </c>
      <c r="AA10" s="36">
        <f>'Parte A_Vítima'!$E8</f>
        <v>0</v>
      </c>
      <c r="AB10" s="37">
        <f>SUM(SUM(AA10*100)/SUM(AA$9:AA$11))</f>
        <v>0</v>
      </c>
      <c r="AC10" s="36">
        <f>'Parte A_Não Vítima'!$E8</f>
        <v>8</v>
      </c>
      <c r="AD10" s="37">
        <f>SUM(SUM(AC10*100)/SUM(AC$9:AC$11))</f>
        <v>1.2779552715654952</v>
      </c>
    </row>
    <row r="11" spans="1:30" ht="15.75" thickBot="1">
      <c r="B11" s="58"/>
      <c r="C11" s="59" t="s">
        <v>14</v>
      </c>
      <c r="D11" s="59"/>
      <c r="E11" s="36">
        <f>'Parte A_Global_Percentagem'!$E9</f>
        <v>8</v>
      </c>
      <c r="F11" s="37">
        <f>SUM(SUM(E11*100)/SUM(E$9:E$11))</f>
        <v>0.98039215686274506</v>
      </c>
      <c r="G11" s="36">
        <f>'Parte A_Mascul'!$E9</f>
        <v>1</v>
      </c>
      <c r="H11" s="37">
        <f>SUM(SUM(G11*100)/SUM(G$9:G$11))</f>
        <v>0.58139534883720934</v>
      </c>
      <c r="I11" s="36">
        <f>'Parte A_Femin'!$E9</f>
        <v>7</v>
      </c>
      <c r="J11" s="37">
        <f>SUM(SUM(I11*100)/SUM(I$9:I$11))</f>
        <v>1.0869565217391304</v>
      </c>
      <c r="K11" s="36">
        <f>'Parte A_Casado'!$E9</f>
        <v>5</v>
      </c>
      <c r="L11" s="37">
        <f>SUM(SUM(K11*100)/SUM(K$9:K$11))</f>
        <v>1.0395010395010396</v>
      </c>
      <c r="M11" s="36">
        <f>'Parte A_Não Casado'!$E9</f>
        <v>3</v>
      </c>
      <c r="N11" s="37">
        <f>SUM(SUM(M11*100)/SUM(M$9:M$11))</f>
        <v>0.89552238805970152</v>
      </c>
      <c r="O11" s="36">
        <f>'Parte A_Idade Mais 39a'!$E9</f>
        <v>9</v>
      </c>
      <c r="P11" s="37">
        <f>SUM(SUM(O11*100)/SUM(O$9:O$11))</f>
        <v>2.3684210526315788</v>
      </c>
      <c r="Q11" s="36">
        <f>'Parte A_Idade Menos 39a'!$E9</f>
        <v>5</v>
      </c>
      <c r="R11" s="37">
        <f>SUM(SUM(Q11*100)/SUM(Q$9:Q$11))</f>
        <v>1.1737089201877935</v>
      </c>
      <c r="S11" s="36">
        <f>'Parte A_Anos Serviço Mais 12a'!$E9</f>
        <v>0</v>
      </c>
      <c r="T11" s="37">
        <f>SUM(SUM(S11*100)/SUM(S$9:S$11))</f>
        <v>0</v>
      </c>
      <c r="U11" s="36">
        <f>'Parte A_Anos Serviço Menos 12a'!$E9</f>
        <v>6</v>
      </c>
      <c r="V11" s="37">
        <f>SUM(SUM(U11*100)/SUM(U$9:U$11))</f>
        <v>1.3856812933025404</v>
      </c>
      <c r="W11" s="36">
        <f>'Parte A_Licenciado'!$E9</f>
        <v>1</v>
      </c>
      <c r="X11" s="37">
        <f>SUM(SUM(W11*100)/SUM(W$9:W$11))</f>
        <v>0.19120458891013384</v>
      </c>
      <c r="Y11" s="36">
        <f>'Parte A_Não Licenciado'!$E9</f>
        <v>6</v>
      </c>
      <c r="Z11" s="37">
        <f>SUM(SUM(Y11*100)/SUM(Y$9:Y$11))</f>
        <v>1.3856812933025404</v>
      </c>
      <c r="AA11" s="36">
        <f>'Parte A_Vítima'!$E9</f>
        <v>4</v>
      </c>
      <c r="AB11" s="37">
        <f>SUM(SUM(AA11*100)/SUM(AA$9:AA$11))</f>
        <v>2.1052631578947367</v>
      </c>
      <c r="AC11" s="36">
        <f>'Parte A_Não Vítima'!$E9</f>
        <v>4</v>
      </c>
      <c r="AD11" s="37">
        <f>SUM(SUM(AC11*100)/SUM(AC$9:AC$11))</f>
        <v>0.63897763578274758</v>
      </c>
    </row>
    <row r="12" spans="1:30" ht="15.75" thickBot="1">
      <c r="B12" s="83" t="s">
        <v>16</v>
      </c>
      <c r="C12" s="84"/>
      <c r="D12" s="85"/>
      <c r="E12" s="40">
        <f>'Parte A_Global_Percentagem'!$E10</f>
        <v>38.926199261992622</v>
      </c>
      <c r="F12" s="41"/>
      <c r="G12" s="40">
        <f>'Parte A_Mascul'!$E10</f>
        <v>38.775757575757574</v>
      </c>
      <c r="H12" s="41"/>
      <c r="I12" s="40">
        <f>'Parte A_Femin'!$E10</f>
        <v>38.964506172839506</v>
      </c>
      <c r="J12" s="41"/>
      <c r="K12" s="40">
        <f>'Parte A_Casado'!$E10</f>
        <v>40.605042016806721</v>
      </c>
      <c r="L12" s="41"/>
      <c r="M12" s="40">
        <f>'Parte A_Não Casado'!$E10</f>
        <v>36.554896142433236</v>
      </c>
      <c r="N12" s="41"/>
      <c r="O12" s="40">
        <f>'Parte A_Idade Mais 39a'!$E10</f>
        <v>47.603133159268928</v>
      </c>
      <c r="P12" s="41"/>
      <c r="Q12" s="40">
        <f>'Parte A_Idade Menos 39a'!$E10</f>
        <v>31.199535962877029</v>
      </c>
      <c r="R12" s="41"/>
      <c r="S12" s="40">
        <f>'Parte A_Anos Serviço Mais 12a'!$E10</f>
        <v>45.673758865248224</v>
      </c>
      <c r="T12" s="41"/>
      <c r="U12" s="40">
        <f>'Parte A_Anos Serviço Menos 12a'!$E10</f>
        <v>33.560185185185183</v>
      </c>
      <c r="V12" s="41"/>
      <c r="W12" s="40">
        <f>'Parte A_Licenciado'!$E10</f>
        <v>37.918250950570339</v>
      </c>
      <c r="X12" s="41"/>
      <c r="Y12" s="40">
        <f>'Parte A_Não Licenciado'!$E10</f>
        <v>33.560185185185183</v>
      </c>
      <c r="Z12" s="41"/>
      <c r="AA12" s="40">
        <f>'Parte A_Vítima'!$E10</f>
        <v>38.659685863874344</v>
      </c>
      <c r="AB12" s="41"/>
      <c r="AC12" s="40">
        <f>'Parte A_Não Vítima'!$E10</f>
        <v>38.996789727126803</v>
      </c>
      <c r="AD12" s="41"/>
    </row>
    <row r="13" spans="1:30" ht="15.75" thickBot="1">
      <c r="B13" s="81" t="s">
        <v>18</v>
      </c>
      <c r="C13" s="82"/>
      <c r="D13" s="82"/>
      <c r="E13" s="43"/>
      <c r="F13" s="52"/>
      <c r="G13" s="43"/>
      <c r="H13" s="43"/>
      <c r="I13" s="31"/>
      <c r="J13" s="33"/>
      <c r="K13" s="43"/>
      <c r="L13" s="43"/>
      <c r="M13" s="31"/>
      <c r="N13" s="33"/>
      <c r="O13" s="43"/>
      <c r="P13" s="43"/>
      <c r="Q13" s="31"/>
      <c r="R13" s="33"/>
      <c r="S13" s="43"/>
      <c r="T13" s="43"/>
      <c r="U13" s="31"/>
      <c r="V13" s="33"/>
      <c r="W13" s="43"/>
      <c r="X13" s="43"/>
      <c r="Y13" s="44"/>
      <c r="Z13" s="46"/>
      <c r="AA13" s="43"/>
      <c r="AB13" s="43"/>
      <c r="AC13" s="75"/>
      <c r="AD13" s="77"/>
    </row>
    <row r="14" spans="1:30" ht="15.75" thickBot="1">
      <c r="B14" s="55"/>
      <c r="C14" s="60" t="s">
        <v>20</v>
      </c>
      <c r="D14" s="60"/>
      <c r="E14" s="36">
        <f>'Parte A_Global_Percentagem'!$E12</f>
        <v>262</v>
      </c>
      <c r="F14" s="37">
        <f>SUM(SUM(E14*100)/SUM(E$14:E$17))</f>
        <v>31.680773881499395</v>
      </c>
      <c r="G14" s="36">
        <f>'Parte A_Mascul'!$E12</f>
        <v>60</v>
      </c>
      <c r="H14" s="37">
        <f>SUM(SUM(G14*100)/SUM(G$14:G$17))</f>
        <v>34.682080924855491</v>
      </c>
      <c r="I14" s="36">
        <f>'Parte A_Femin'!$E12</f>
        <v>202</v>
      </c>
      <c r="J14" s="37">
        <f>SUM(SUM(I14*100)/SUM(I$14:I$17))</f>
        <v>30.8868501529052</v>
      </c>
      <c r="K14" s="36">
        <f>'Parte A_Casado'!$E12</f>
        <v>0</v>
      </c>
      <c r="L14" s="37">
        <f>SUM(SUM(K14*100)/SUM(K$14:K$17))</f>
        <v>0</v>
      </c>
      <c r="M14" s="36">
        <f>'Parte A_Não Casado'!$E12</f>
        <v>262</v>
      </c>
      <c r="N14" s="37">
        <f>SUM(SUM(M14*100)/SUM(M$14:M$17))</f>
        <v>76.608187134502927</v>
      </c>
      <c r="O14" s="36">
        <f>'Parte A_Idade Mais 39a'!$E12</f>
        <v>57</v>
      </c>
      <c r="P14" s="37">
        <f>SUM(SUM(O14*100)/SUM(O$14:O$17))</f>
        <v>14.960629921259843</v>
      </c>
      <c r="Q14" s="36">
        <f>'Parte A_Idade Menos 39a'!$E12</f>
        <v>199</v>
      </c>
      <c r="R14" s="37">
        <f>SUM(SUM(Q14*100)/SUM(Q$14:Q$17))</f>
        <v>46.279069767441861</v>
      </c>
      <c r="S14" s="36">
        <f>'Parte A_Anos Serviço Mais 12a'!$E12</f>
        <v>52</v>
      </c>
      <c r="T14" s="37">
        <f>SUM(SUM(S14*100)/SUM(S$14:S$17))</f>
        <v>18.245614035087719</v>
      </c>
      <c r="U14" s="36">
        <f>'Parte A_Anos Serviço Menos 12a'!$E12</f>
        <v>189</v>
      </c>
      <c r="V14" s="37">
        <f>SUM(SUM(U14*100)/SUM(U$14:U$17))</f>
        <v>43.348623853211009</v>
      </c>
      <c r="W14" s="36">
        <f>'Parte A_Licenciado'!$E12</f>
        <v>189</v>
      </c>
      <c r="X14" s="37">
        <f>SUM(SUM(W14*100)/SUM(W$14:W$17))</f>
        <v>35.593220338983052</v>
      </c>
      <c r="Y14" s="36">
        <f>'Parte A_Não Licenciado'!$E12</f>
        <v>189</v>
      </c>
      <c r="Z14" s="37">
        <f>SUM(SUM(Y14*100)/SUM(Y$14:Y$17))</f>
        <v>43.348623853211009</v>
      </c>
      <c r="AA14" s="36">
        <f>'Parte A_Vítima'!$E12</f>
        <v>63</v>
      </c>
      <c r="AB14" s="37">
        <f>SUM(SUM(AA14*100)/SUM(AA$14:AA$17))</f>
        <v>32.307692307692307</v>
      </c>
      <c r="AC14" s="36">
        <f>'Parte A_Não Vítima'!$E12</f>
        <v>199</v>
      </c>
      <c r="AD14" s="37">
        <f>SUM(SUM(AC14*100)/SUM(AC$14:AC$17))</f>
        <v>31.437598736176934</v>
      </c>
    </row>
    <row r="15" spans="1:30" ht="15.75" thickBot="1">
      <c r="B15" s="61"/>
      <c r="C15" s="62" t="s">
        <v>22</v>
      </c>
      <c r="D15" s="62"/>
      <c r="E15" s="36">
        <f>'Parte A_Global_Percentagem'!$E13</f>
        <v>485</v>
      </c>
      <c r="F15" s="37">
        <f>SUM(SUM(E15*100)/SUM(E$14:E$17))</f>
        <v>58.645707376058041</v>
      </c>
      <c r="G15" s="36">
        <f>'Parte A_Mascul'!$E13</f>
        <v>100</v>
      </c>
      <c r="H15" s="37">
        <f>SUM(SUM(G15*100)/SUM(G$14:G$17))</f>
        <v>57.803468208092482</v>
      </c>
      <c r="I15" s="36">
        <f>'Parte A_Femin'!$E13</f>
        <v>385</v>
      </c>
      <c r="J15" s="37">
        <f>SUM(SUM(I15*100)/SUM(I$14:I$17))</f>
        <v>58.86850152905199</v>
      </c>
      <c r="K15" s="36">
        <f>'Parte A_Casado'!$E13</f>
        <v>486</v>
      </c>
      <c r="L15" s="37">
        <f>SUM(SUM(K15*100)/SUM(K$14:K$17))</f>
        <v>100</v>
      </c>
      <c r="M15" s="36">
        <f>'Parte A_Não Casado'!$E13</f>
        <v>0</v>
      </c>
      <c r="N15" s="37">
        <f>SUM(SUM(M15*100)/SUM(M$14:M$17))</f>
        <v>0</v>
      </c>
      <c r="O15" s="36">
        <f>'Parte A_Idade Mais 39a'!$E13</f>
        <v>263</v>
      </c>
      <c r="P15" s="37">
        <f>SUM(SUM(O15*100)/SUM(O$14:O$17))</f>
        <v>69.028871391076109</v>
      </c>
      <c r="Q15" s="36">
        <f>'Parte A_Idade Menos 39a'!$E13</f>
        <v>214</v>
      </c>
      <c r="R15" s="37">
        <f>SUM(SUM(Q15*100)/SUM(Q$14:Q$17))</f>
        <v>49.767441860465119</v>
      </c>
      <c r="S15" s="36">
        <f>'Parte A_Anos Serviço Mais 12a'!$E13</f>
        <v>194</v>
      </c>
      <c r="T15" s="37">
        <f>SUM(SUM(S15*100)/SUM(S$14:S$17))</f>
        <v>68.070175438596493</v>
      </c>
      <c r="U15" s="36">
        <f>'Parte A_Anos Serviço Menos 12a'!$E13</f>
        <v>222</v>
      </c>
      <c r="V15" s="37">
        <f>SUM(SUM(U15*100)/SUM(U$14:U$17))</f>
        <v>50.917431192660551</v>
      </c>
      <c r="W15" s="36">
        <f>'Parte A_Licenciado'!$E13</f>
        <v>302</v>
      </c>
      <c r="X15" s="37">
        <f>SUM(SUM(W15*100)/SUM(W$14:W$17))</f>
        <v>56.873822975517889</v>
      </c>
      <c r="Y15" s="36">
        <f>'Parte A_Não Licenciado'!$E13</f>
        <v>222</v>
      </c>
      <c r="Z15" s="37">
        <f>SUM(SUM(Y15*100)/SUM(Y$14:Y$17))</f>
        <v>50.917431192660551</v>
      </c>
      <c r="AA15" s="36">
        <f>'Parte A_Vítima'!$E13</f>
        <v>115</v>
      </c>
      <c r="AB15" s="37">
        <f>SUM(SUM(AA15*100)/SUM(AA$14:AA$17))</f>
        <v>58.974358974358971</v>
      </c>
      <c r="AC15" s="36">
        <f>'Parte A_Não Vítima'!$E13</f>
        <v>371</v>
      </c>
      <c r="AD15" s="37">
        <f>SUM(SUM(AC15*100)/SUM(AC$14:AC$17))</f>
        <v>58.609794628751978</v>
      </c>
    </row>
    <row r="16" spans="1:30" ht="15.75" thickBot="1">
      <c r="B16" s="61"/>
      <c r="C16" s="62" t="s">
        <v>24</v>
      </c>
      <c r="D16" s="62"/>
      <c r="E16" s="36">
        <f>'Parte A_Global_Percentagem'!$E14</f>
        <v>71</v>
      </c>
      <c r="F16" s="37">
        <f>SUM(SUM(E16*100)/SUM(E$14:E$17))</f>
        <v>8.5852478839177753</v>
      </c>
      <c r="G16" s="36">
        <f>'Parte A_Mascul'!$E14</f>
        <v>12</v>
      </c>
      <c r="H16" s="37">
        <f>SUM(SUM(G16*100)/SUM(G$14:G$17))</f>
        <v>6.9364161849710984</v>
      </c>
      <c r="I16" s="36">
        <f>'Parte A_Femin'!$E14</f>
        <v>59</v>
      </c>
      <c r="J16" s="37">
        <f>SUM(SUM(I16*100)/SUM(I$14:I$17))</f>
        <v>9.0214067278287455</v>
      </c>
      <c r="K16" s="36">
        <f>'Parte A_Casado'!$E14</f>
        <v>0</v>
      </c>
      <c r="L16" s="37">
        <f>SUM(SUM(K16*100)/SUM(K$14:K$17))</f>
        <v>0</v>
      </c>
      <c r="M16" s="36">
        <f>'Parte A_Não Casado'!$E14</f>
        <v>71</v>
      </c>
      <c r="N16" s="37">
        <f>SUM(SUM(M16*100)/SUM(M$14:M$17))</f>
        <v>20.760233918128655</v>
      </c>
      <c r="O16" s="36">
        <f>'Parte A_Idade Mais 39a'!$E14</f>
        <v>52</v>
      </c>
      <c r="P16" s="37">
        <f>SUM(SUM(O16*100)/SUM(O$14:O$17))</f>
        <v>13.648293963254593</v>
      </c>
      <c r="Q16" s="36">
        <f>'Parte A_Idade Menos 39a'!$E14</f>
        <v>17</v>
      </c>
      <c r="R16" s="37">
        <f>SUM(SUM(Q16*100)/SUM(Q$14:Q$17))</f>
        <v>3.9534883720930232</v>
      </c>
      <c r="S16" s="36">
        <f>'Parte A_Anos Serviço Mais 12a'!$E14</f>
        <v>34</v>
      </c>
      <c r="T16" s="37">
        <f>SUM(SUM(S16*100)/SUM(S$14:S$17))</f>
        <v>11.929824561403509</v>
      </c>
      <c r="U16" s="36">
        <f>'Parte A_Anos Serviço Menos 12a'!$E14</f>
        <v>23</v>
      </c>
      <c r="V16" s="37">
        <f>SUM(SUM(U16*100)/SUM(U$14:U$17))</f>
        <v>5.2752293577981648</v>
      </c>
      <c r="W16" s="36">
        <f>'Parte A_Licenciado'!$E14</f>
        <v>35</v>
      </c>
      <c r="X16" s="37">
        <f>SUM(SUM(W16*100)/SUM(W$14:W$17))</f>
        <v>6.5913370998116765</v>
      </c>
      <c r="Y16" s="36">
        <f>'Parte A_Não Licenciado'!$E14</f>
        <v>23</v>
      </c>
      <c r="Z16" s="37">
        <f>SUM(SUM(Y16*100)/SUM(Y$14:Y$17))</f>
        <v>5.2752293577981648</v>
      </c>
      <c r="AA16" s="36">
        <f>'Parte A_Vítima'!$E14</f>
        <v>16</v>
      </c>
      <c r="AB16" s="37">
        <f>SUM(SUM(AA16*100)/SUM(AA$14:AA$17))</f>
        <v>8.2051282051282044</v>
      </c>
      <c r="AC16" s="36">
        <f>'Parte A_Não Vítima'!$E14</f>
        <v>55</v>
      </c>
      <c r="AD16" s="37">
        <f>SUM(SUM(AC16*100)/SUM(AC$14:AC$17))</f>
        <v>8.6887835703001581</v>
      </c>
    </row>
    <row r="17" spans="2:30" ht="15.75" thickBot="1">
      <c r="B17" s="58"/>
      <c r="C17" s="59" t="s">
        <v>26</v>
      </c>
      <c r="D17" s="59"/>
      <c r="E17" s="36">
        <f>'Parte A_Global_Percentagem'!$E15</f>
        <v>9</v>
      </c>
      <c r="F17" s="37">
        <f>SUM(SUM(E17*100)/SUM(E$14:E$17))</f>
        <v>1.0882708585247884</v>
      </c>
      <c r="G17" s="36">
        <f>'Parte A_Mascul'!$E15</f>
        <v>1</v>
      </c>
      <c r="H17" s="37">
        <f>SUM(SUM(G17*100)/SUM(G$14:G$17))</f>
        <v>0.5780346820809249</v>
      </c>
      <c r="I17" s="36">
        <f>'Parte A_Femin'!$E15</f>
        <v>8</v>
      </c>
      <c r="J17" s="37">
        <f>SUM(SUM(I17*100)/SUM(I$14:I$17))</f>
        <v>1.2232415902140672</v>
      </c>
      <c r="K17" s="36">
        <f>'Parte A_Casado'!$E15</f>
        <v>0</v>
      </c>
      <c r="L17" s="37">
        <f>SUM(SUM(K17*100)/SUM(K$14:K$17))</f>
        <v>0</v>
      </c>
      <c r="M17" s="36">
        <f>'Parte A_Não Casado'!$E15</f>
        <v>9</v>
      </c>
      <c r="N17" s="37">
        <f>SUM(SUM(M17*100)/SUM(M$14:M$17))</f>
        <v>2.6315789473684212</v>
      </c>
      <c r="O17" s="36">
        <f>'Parte A_Idade Mais 39a'!$E15</f>
        <v>9</v>
      </c>
      <c r="P17" s="37">
        <f>SUM(SUM(O17*100)/SUM(O$14:O$17))</f>
        <v>2.3622047244094486</v>
      </c>
      <c r="Q17" s="36">
        <f>'Parte A_Idade Menos 39a'!$E15</f>
        <v>0</v>
      </c>
      <c r="R17" s="37">
        <f>SUM(SUM(Q17*100)/SUM(Q$14:Q$17))</f>
        <v>0</v>
      </c>
      <c r="S17" s="36">
        <f>'Parte A_Anos Serviço Mais 12a'!$E15</f>
        <v>5</v>
      </c>
      <c r="T17" s="37">
        <f>SUM(SUM(S17*100)/SUM(S$14:S$17))</f>
        <v>1.7543859649122806</v>
      </c>
      <c r="U17" s="36">
        <f>'Parte A_Anos Serviço Menos 12a'!$E15</f>
        <v>2</v>
      </c>
      <c r="V17" s="37">
        <f>SUM(SUM(U17*100)/SUM(U$14:U$17))</f>
        <v>0.45871559633027525</v>
      </c>
      <c r="W17" s="36">
        <f>'Parte A_Licenciado'!$E15</f>
        <v>5</v>
      </c>
      <c r="X17" s="37">
        <f>SUM(SUM(W17*100)/SUM(W$14:W$17))</f>
        <v>0.94161958568738224</v>
      </c>
      <c r="Y17" s="36">
        <f>'Parte A_Não Licenciado'!$E15</f>
        <v>2</v>
      </c>
      <c r="Z17" s="37">
        <f>SUM(SUM(Y17*100)/SUM(Y$14:Y$17))</f>
        <v>0.45871559633027525</v>
      </c>
      <c r="AA17" s="36">
        <f>'Parte A_Vítima'!$E15</f>
        <v>1</v>
      </c>
      <c r="AB17" s="37">
        <f>SUM(SUM(AA17*100)/SUM(AA$14:AA$17))</f>
        <v>0.51282051282051277</v>
      </c>
      <c r="AC17" s="36">
        <f>'Parte A_Não Vítima'!$E15</f>
        <v>8</v>
      </c>
      <c r="AD17" s="37">
        <f>SUM(SUM(AC17*100)/SUM(AC$14:AC$17))</f>
        <v>1.2638230647709321</v>
      </c>
    </row>
    <row r="18" spans="2:30" ht="15.75" thickBot="1">
      <c r="B18" s="81" t="s">
        <v>28</v>
      </c>
      <c r="C18" s="82"/>
      <c r="D18" s="82"/>
      <c r="E18" s="43"/>
      <c r="F18" s="52"/>
      <c r="G18" s="43"/>
      <c r="H18" s="43"/>
      <c r="I18" s="31"/>
      <c r="J18" s="33"/>
      <c r="K18" s="43"/>
      <c r="L18" s="43"/>
      <c r="M18" s="31"/>
      <c r="N18" s="33"/>
      <c r="O18" s="43"/>
      <c r="P18" s="43"/>
      <c r="Q18" s="31"/>
      <c r="R18" s="33"/>
      <c r="S18" s="43"/>
      <c r="T18" s="43"/>
      <c r="U18" s="31"/>
      <c r="V18" s="33"/>
      <c r="W18" s="43"/>
      <c r="X18" s="43"/>
      <c r="Y18" s="44"/>
      <c r="Z18" s="46"/>
      <c r="AA18" s="43"/>
      <c r="AB18" s="43"/>
      <c r="AC18" s="75"/>
      <c r="AD18" s="77"/>
    </row>
    <row r="19" spans="2:30" ht="15.75" thickBot="1">
      <c r="B19" s="55"/>
      <c r="C19" s="60" t="s">
        <v>30</v>
      </c>
      <c r="D19" s="60"/>
      <c r="E19" s="36">
        <f>'Parte A_Global_Percentagem'!$E17</f>
        <v>157</v>
      </c>
      <c r="F19" s="37">
        <f t="shared" ref="F19:F25" si="0">SUM(SUM(E19*100)/SUM(E$19:E$25))</f>
        <v>19.169719169719169</v>
      </c>
      <c r="G19" s="36">
        <f>'Parte A_Mascul'!$E17</f>
        <v>31</v>
      </c>
      <c r="H19" s="37">
        <f t="shared" ref="H19:H25" si="1">SUM(SUM(G19*100)/SUM(G$19:G$25))</f>
        <v>18.128654970760234</v>
      </c>
      <c r="I19" s="36">
        <f>'Parte A_Femin'!$E17</f>
        <v>126</v>
      </c>
      <c r="J19" s="37">
        <f t="shared" ref="J19:J25" si="2">SUM(SUM(I19*100)/SUM(I$19:I$25))</f>
        <v>19.444444444444443</v>
      </c>
      <c r="K19" s="36">
        <f>'Parte A_Casado'!$E17</f>
        <v>90</v>
      </c>
      <c r="L19" s="37">
        <f t="shared" ref="L19:L25" si="3">SUM(SUM(K19*100)/SUM(K$19:K$25))</f>
        <v>18.867924528301888</v>
      </c>
      <c r="M19" s="36">
        <f>'Parte A_Não Casado'!$E17</f>
        <v>67</v>
      </c>
      <c r="N19" s="37">
        <f t="shared" ref="N19:N25" si="4">SUM(SUM(M19*100)/SUM(M$19:M$25))</f>
        <v>19.5906432748538</v>
      </c>
      <c r="O19" s="36">
        <f>'Parte A_Idade Mais 39a'!$E17</f>
        <v>105</v>
      </c>
      <c r="P19" s="37">
        <f t="shared" ref="P19:P25" si="5">SUM(SUM(O19*100)/SUM(O$19:O$25))</f>
        <v>27.925531914893618</v>
      </c>
      <c r="Q19" s="36">
        <f>'Parte A_Idade Menos 39a'!$E17</f>
        <v>45</v>
      </c>
      <c r="R19" s="37">
        <f t="shared" ref="R19:R25" si="6">SUM(SUM(Q19*100)/SUM(Q$19:Q$25))</f>
        <v>10.56338028169014</v>
      </c>
      <c r="S19" s="36">
        <f>'Parte A_Anos Serviço Mais 12a'!$E17</f>
        <v>46</v>
      </c>
      <c r="T19" s="37">
        <f t="shared" ref="T19:V25" si="7">SUM(SUM(S19*100)/SUM(S$19:S$25))</f>
        <v>16.487455197132615</v>
      </c>
      <c r="U19" s="36">
        <f>'Parte A_Anos Serviço Menos 12a'!$E17</f>
        <v>71</v>
      </c>
      <c r="V19" s="37">
        <f t="shared" si="7"/>
        <v>16.284403669724771</v>
      </c>
      <c r="W19" s="36">
        <f>'Parte A_Licenciado'!$E17</f>
        <v>0</v>
      </c>
      <c r="X19" s="37">
        <f t="shared" ref="X19:X25" si="8">SUM(SUM(W19*100)/SUM(W$19:W$25))</f>
        <v>0</v>
      </c>
      <c r="Y19" s="36">
        <f>'Parte A_Não Licenciado'!$E17</f>
        <v>71</v>
      </c>
      <c r="Z19" s="37">
        <f t="shared" ref="Z19:Z25" si="9">SUM(SUM(Y19*100)/SUM(Y$19:Y$25))</f>
        <v>16.284403669724771</v>
      </c>
      <c r="AA19" s="36">
        <f>'Parte A_Vítima'!$E17</f>
        <v>33</v>
      </c>
      <c r="AB19" s="37">
        <f t="shared" ref="AB19:AB25" si="10">SUM(SUM(AA19*100)/SUM(AA$19:AA$25))</f>
        <v>17.277486910994764</v>
      </c>
      <c r="AC19" s="36">
        <f>'Parte A_Não Vítima'!$E17</f>
        <v>124</v>
      </c>
      <c r="AD19" s="37">
        <f t="shared" ref="AD19:AD25" si="11">SUM(SUM(AC19*100)/SUM(AC$19:AC$25))</f>
        <v>19.745222929936304</v>
      </c>
    </row>
    <row r="20" spans="2:30" ht="15.75" thickBot="1">
      <c r="B20" s="61"/>
      <c r="C20" s="62" t="s">
        <v>32</v>
      </c>
      <c r="D20" s="62"/>
      <c r="E20" s="36">
        <f>'Parte A_Global_Percentagem'!$E18</f>
        <v>130</v>
      </c>
      <c r="F20" s="37">
        <f t="shared" si="0"/>
        <v>15.873015873015873</v>
      </c>
      <c r="G20" s="36">
        <f>'Parte A_Mascul'!$E18</f>
        <v>23</v>
      </c>
      <c r="H20" s="37">
        <f t="shared" si="1"/>
        <v>13.450292397660819</v>
      </c>
      <c r="I20" s="36">
        <f>'Parte A_Femin'!$E18</f>
        <v>107</v>
      </c>
      <c r="J20" s="37">
        <f t="shared" si="2"/>
        <v>16.512345679012345</v>
      </c>
      <c r="K20" s="36">
        <f>'Parte A_Casado'!$E18</f>
        <v>85</v>
      </c>
      <c r="L20" s="37">
        <f t="shared" si="3"/>
        <v>17.819706498951781</v>
      </c>
      <c r="M20" s="36">
        <f>'Parte A_Não Casado'!$E18</f>
        <v>45</v>
      </c>
      <c r="N20" s="37">
        <f t="shared" si="4"/>
        <v>13.157894736842104</v>
      </c>
      <c r="O20" s="36">
        <f>'Parte A_Idade Mais 39a'!$E18</f>
        <v>45</v>
      </c>
      <c r="P20" s="37">
        <f t="shared" si="5"/>
        <v>11.968085106382979</v>
      </c>
      <c r="Q20" s="36">
        <f>'Parte A_Idade Menos 39a'!$E18</f>
        <v>81</v>
      </c>
      <c r="R20" s="37">
        <f t="shared" si="6"/>
        <v>19.014084507042252</v>
      </c>
      <c r="S20" s="36">
        <f>'Parte A_Anos Serviço Mais 12a'!$E18</f>
        <v>26</v>
      </c>
      <c r="T20" s="37">
        <f t="shared" si="7"/>
        <v>9.3189964157706093</v>
      </c>
      <c r="U20" s="36">
        <f>'Parte A_Anos Serviço Menos 12a'!$E18</f>
        <v>82</v>
      </c>
      <c r="V20" s="37">
        <f t="shared" si="7"/>
        <v>18.807339449541285</v>
      </c>
      <c r="W20" s="36">
        <f>'Parte A_Licenciado'!$E18</f>
        <v>0</v>
      </c>
      <c r="X20" s="37">
        <f t="shared" si="8"/>
        <v>0</v>
      </c>
      <c r="Y20" s="36">
        <f>'Parte A_Não Licenciado'!$E18</f>
        <v>82</v>
      </c>
      <c r="Z20" s="37">
        <f t="shared" si="9"/>
        <v>18.807339449541285</v>
      </c>
      <c r="AA20" s="36">
        <f>'Parte A_Vítima'!$E18</f>
        <v>27</v>
      </c>
      <c r="AB20" s="37">
        <f t="shared" si="10"/>
        <v>14.136125654450261</v>
      </c>
      <c r="AC20" s="36">
        <f>'Parte A_Não Vítima'!$E18</f>
        <v>103</v>
      </c>
      <c r="AD20" s="37">
        <f t="shared" si="11"/>
        <v>16.401273885350317</v>
      </c>
    </row>
    <row r="21" spans="2:30" ht="15.75" thickBot="1">
      <c r="B21" s="61"/>
      <c r="C21" s="62" t="s">
        <v>34</v>
      </c>
      <c r="D21" s="62"/>
      <c r="E21" s="36">
        <f>'Parte A_Global_Percentagem'!$E19</f>
        <v>382</v>
      </c>
      <c r="F21" s="37">
        <f t="shared" si="0"/>
        <v>46.64224664224664</v>
      </c>
      <c r="G21" s="36">
        <f>'Parte A_Mascul'!$E19</f>
        <v>82</v>
      </c>
      <c r="H21" s="37">
        <f t="shared" si="1"/>
        <v>47.953216374269005</v>
      </c>
      <c r="I21" s="36">
        <f>'Parte A_Femin'!$E19</f>
        <v>300</v>
      </c>
      <c r="J21" s="37">
        <f t="shared" si="2"/>
        <v>46.296296296296298</v>
      </c>
      <c r="K21" s="36">
        <f>'Parte A_Casado'!$E19</f>
        <v>219</v>
      </c>
      <c r="L21" s="37">
        <f t="shared" si="3"/>
        <v>45.911949685534594</v>
      </c>
      <c r="M21" s="36">
        <f>'Parte A_Não Casado'!$E19</f>
        <v>163</v>
      </c>
      <c r="N21" s="37">
        <f t="shared" si="4"/>
        <v>47.66081871345029</v>
      </c>
      <c r="O21" s="36">
        <f>'Parte A_Idade Mais 39a'!$E19</f>
        <v>172</v>
      </c>
      <c r="P21" s="37">
        <f t="shared" si="5"/>
        <v>45.744680851063826</v>
      </c>
      <c r="Q21" s="36">
        <f>'Parte A_Idade Menos 39a'!$E19</f>
        <v>209</v>
      </c>
      <c r="R21" s="37">
        <f t="shared" si="6"/>
        <v>49.061032863849768</v>
      </c>
      <c r="S21" s="36">
        <f>'Parte A_Anos Serviço Mais 12a'!$E19</f>
        <v>153</v>
      </c>
      <c r="T21" s="37">
        <f t="shared" si="7"/>
        <v>54.838709677419352</v>
      </c>
      <c r="U21" s="36">
        <f>'Parte A_Anos Serviço Menos 12a'!$E19</f>
        <v>197</v>
      </c>
      <c r="V21" s="37">
        <f t="shared" si="7"/>
        <v>45.183486238532112</v>
      </c>
      <c r="W21" s="36">
        <f>'Parte A_Licenciado'!$E19</f>
        <v>383</v>
      </c>
      <c r="X21" s="37">
        <f t="shared" si="8"/>
        <v>71.722846441947567</v>
      </c>
      <c r="Y21" s="36">
        <f>'Parte A_Não Licenciado'!$E19</f>
        <v>197</v>
      </c>
      <c r="Z21" s="37">
        <f t="shared" si="9"/>
        <v>45.183486238532112</v>
      </c>
      <c r="AA21" s="36">
        <f>'Parte A_Vítima'!$E19</f>
        <v>86</v>
      </c>
      <c r="AB21" s="37">
        <f t="shared" si="10"/>
        <v>45.026178010471206</v>
      </c>
      <c r="AC21" s="36">
        <f>'Parte A_Não Vítima'!$E19</f>
        <v>296</v>
      </c>
      <c r="AD21" s="37">
        <f t="shared" si="11"/>
        <v>47.133757961783438</v>
      </c>
    </row>
    <row r="22" spans="2:30" ht="15.75" thickBot="1">
      <c r="B22" s="61"/>
      <c r="C22" s="62" t="s">
        <v>35</v>
      </c>
      <c r="D22" s="62"/>
      <c r="E22" s="36">
        <f>'Parte A_Global_Percentagem'!$E20</f>
        <v>102</v>
      </c>
      <c r="F22" s="37">
        <f t="shared" si="0"/>
        <v>12.454212454212454</v>
      </c>
      <c r="G22" s="36">
        <f>'Parte A_Mascul'!$E20</f>
        <v>25</v>
      </c>
      <c r="H22" s="37">
        <f t="shared" si="1"/>
        <v>14.619883040935672</v>
      </c>
      <c r="I22" s="36">
        <f>'Parte A_Femin'!$E20</f>
        <v>77</v>
      </c>
      <c r="J22" s="37">
        <f t="shared" si="2"/>
        <v>11.882716049382717</v>
      </c>
      <c r="K22" s="36">
        <f>'Parte A_Casado'!$E20</f>
        <v>58</v>
      </c>
      <c r="L22" s="37">
        <f t="shared" si="3"/>
        <v>12.159329140461216</v>
      </c>
      <c r="M22" s="36">
        <f>'Parte A_Não Casado'!$E20</f>
        <v>44</v>
      </c>
      <c r="N22" s="37">
        <f t="shared" si="4"/>
        <v>12.865497076023392</v>
      </c>
      <c r="O22" s="36">
        <f>'Parte A_Idade Mais 39a'!$E20</f>
        <v>35</v>
      </c>
      <c r="P22" s="37">
        <f t="shared" si="5"/>
        <v>9.3085106382978715</v>
      </c>
      <c r="Q22" s="36">
        <f>'Parte A_Idade Menos 39a'!$E20</f>
        <v>65</v>
      </c>
      <c r="R22" s="37">
        <f t="shared" si="6"/>
        <v>15.258215962441314</v>
      </c>
      <c r="S22" s="36">
        <f>'Parte A_Anos Serviço Mais 12a'!$E20</f>
        <v>36</v>
      </c>
      <c r="T22" s="37">
        <f t="shared" si="7"/>
        <v>12.903225806451612</v>
      </c>
      <c r="U22" s="36">
        <f>'Parte A_Anos Serviço Menos 12a'!$E20</f>
        <v>59</v>
      </c>
      <c r="V22" s="37">
        <f t="shared" si="7"/>
        <v>13.532110091743119</v>
      </c>
      <c r="W22" s="36">
        <f>'Parte A_Licenciado'!$E20</f>
        <v>103</v>
      </c>
      <c r="X22" s="37">
        <f t="shared" si="8"/>
        <v>19.288389513108616</v>
      </c>
      <c r="Y22" s="36">
        <f>'Parte A_Não Licenciado'!$E20</f>
        <v>59</v>
      </c>
      <c r="Z22" s="37">
        <f t="shared" si="9"/>
        <v>13.532110091743119</v>
      </c>
      <c r="AA22" s="36">
        <f>'Parte A_Vítima'!$E20</f>
        <v>36</v>
      </c>
      <c r="AB22" s="37">
        <f t="shared" si="10"/>
        <v>18.848167539267017</v>
      </c>
      <c r="AC22" s="36">
        <f>'Parte A_Não Vítima'!$E20</f>
        <v>66</v>
      </c>
      <c r="AD22" s="37">
        <f t="shared" si="11"/>
        <v>10.509554140127388</v>
      </c>
    </row>
    <row r="23" spans="2:30" ht="15.75" thickBot="1">
      <c r="B23" s="61"/>
      <c r="C23" s="62" t="s">
        <v>36</v>
      </c>
      <c r="D23" s="62"/>
      <c r="E23" s="36">
        <f>'Parte A_Global_Percentagem'!$E21</f>
        <v>45</v>
      </c>
      <c r="F23" s="37">
        <f t="shared" si="0"/>
        <v>5.4945054945054945</v>
      </c>
      <c r="G23" s="36">
        <f>'Parte A_Mascul'!$E21</f>
        <v>9</v>
      </c>
      <c r="H23" s="37">
        <f t="shared" si="1"/>
        <v>5.2631578947368425</v>
      </c>
      <c r="I23" s="36">
        <f>'Parte A_Femin'!$E21</f>
        <v>36</v>
      </c>
      <c r="J23" s="37">
        <f t="shared" si="2"/>
        <v>5.5555555555555554</v>
      </c>
      <c r="K23" s="36">
        <f>'Parte A_Casado'!$E21</f>
        <v>22</v>
      </c>
      <c r="L23" s="37">
        <f t="shared" si="3"/>
        <v>4.6121593291404608</v>
      </c>
      <c r="M23" s="36">
        <f>'Parte A_Não Casado'!$E21</f>
        <v>23</v>
      </c>
      <c r="N23" s="37">
        <f t="shared" si="4"/>
        <v>6.7251461988304095</v>
      </c>
      <c r="O23" s="36">
        <f>'Parte A_Idade Mais 39a'!$E21</f>
        <v>18</v>
      </c>
      <c r="P23" s="37">
        <f t="shared" si="5"/>
        <v>4.7872340425531918</v>
      </c>
      <c r="Q23" s="36">
        <f>'Parte A_Idade Menos 39a'!$E21</f>
        <v>24</v>
      </c>
      <c r="R23" s="37">
        <f t="shared" si="6"/>
        <v>5.6338028169014081</v>
      </c>
      <c r="S23" s="36">
        <f>'Parte A_Anos Serviço Mais 12a'!$E21</f>
        <v>17</v>
      </c>
      <c r="T23" s="37">
        <f t="shared" si="7"/>
        <v>6.0931899641577063</v>
      </c>
      <c r="U23" s="36">
        <f>'Parte A_Anos Serviço Menos 12a'!$E21</f>
        <v>26</v>
      </c>
      <c r="V23" s="37">
        <f t="shared" si="7"/>
        <v>5.9633027522935782</v>
      </c>
      <c r="W23" s="36">
        <f>'Parte A_Licenciado'!$E21</f>
        <v>45</v>
      </c>
      <c r="X23" s="37">
        <f t="shared" si="8"/>
        <v>8.4269662921348321</v>
      </c>
      <c r="Y23" s="36">
        <f>'Parte A_Não Licenciado'!$E21</f>
        <v>26</v>
      </c>
      <c r="Z23" s="37">
        <f t="shared" si="9"/>
        <v>5.9633027522935782</v>
      </c>
      <c r="AA23" s="36">
        <f>'Parte A_Vítima'!$E21</f>
        <v>9</v>
      </c>
      <c r="AB23" s="37">
        <f t="shared" si="10"/>
        <v>4.7120418848167542</v>
      </c>
      <c r="AC23" s="36">
        <f>'Parte A_Não Vítima'!$E21</f>
        <v>36</v>
      </c>
      <c r="AD23" s="37">
        <f t="shared" si="11"/>
        <v>5.7324840764331206</v>
      </c>
    </row>
    <row r="24" spans="2:30" ht="15.75" thickBot="1">
      <c r="B24" s="61"/>
      <c r="C24" s="62" t="s">
        <v>37</v>
      </c>
      <c r="D24" s="62"/>
      <c r="E24" s="38">
        <f>'Parte A_Global_Percentagem'!$E22</f>
        <v>3</v>
      </c>
      <c r="F24" s="39">
        <f t="shared" si="0"/>
        <v>0.36630036630036628</v>
      </c>
      <c r="G24" s="38">
        <f>'Parte A_Mascul'!$E22</f>
        <v>1</v>
      </c>
      <c r="H24" s="39">
        <f t="shared" si="1"/>
        <v>0.58479532163742687</v>
      </c>
      <c r="I24" s="38">
        <f>'Parte A_Femin'!$E22</f>
        <v>2</v>
      </c>
      <c r="J24" s="39">
        <f t="shared" si="2"/>
        <v>0.30864197530864196</v>
      </c>
      <c r="K24" s="38">
        <f>'Parte A_Casado'!$E22</f>
        <v>3</v>
      </c>
      <c r="L24" s="39">
        <f t="shared" si="3"/>
        <v>0.62893081761006286</v>
      </c>
      <c r="M24" s="38">
        <f>'Parte A_Não Casado'!$E22</f>
        <v>0</v>
      </c>
      <c r="N24" s="39">
        <f t="shared" si="4"/>
        <v>0</v>
      </c>
      <c r="O24" s="38">
        <f>'Parte A_Idade Mais 39a'!$E22</f>
        <v>1</v>
      </c>
      <c r="P24" s="39">
        <f t="shared" si="5"/>
        <v>0.26595744680851063</v>
      </c>
      <c r="Q24" s="38">
        <f>'Parte A_Idade Menos 39a'!$E22</f>
        <v>2</v>
      </c>
      <c r="R24" s="39">
        <f t="shared" si="6"/>
        <v>0.46948356807511737</v>
      </c>
      <c r="S24" s="38">
        <f>'Parte A_Anos Serviço Mais 12a'!$E22</f>
        <v>1</v>
      </c>
      <c r="T24" s="39">
        <f t="shared" si="7"/>
        <v>0.35842293906810035</v>
      </c>
      <c r="U24" s="38">
        <f>'Parte A_Anos Serviço Menos 12a'!$E22</f>
        <v>1</v>
      </c>
      <c r="V24" s="39">
        <f t="shared" si="7"/>
        <v>0.22935779816513763</v>
      </c>
      <c r="W24" s="38">
        <f>'Parte A_Licenciado'!$E22</f>
        <v>3</v>
      </c>
      <c r="X24" s="39">
        <f t="shared" si="8"/>
        <v>0.5617977528089888</v>
      </c>
      <c r="Y24" s="38">
        <f>'Parte A_Não Licenciado'!$E22</f>
        <v>1</v>
      </c>
      <c r="Z24" s="39">
        <f t="shared" si="9"/>
        <v>0.22935779816513763</v>
      </c>
      <c r="AA24" s="38">
        <f>'Parte A_Vítima'!$E22</f>
        <v>0</v>
      </c>
      <c r="AB24" s="39">
        <f t="shared" si="10"/>
        <v>0</v>
      </c>
      <c r="AC24" s="38">
        <f>'Parte A_Não Vítima'!$E22</f>
        <v>3</v>
      </c>
      <c r="AD24" s="39">
        <f t="shared" si="11"/>
        <v>0.47770700636942676</v>
      </c>
    </row>
    <row r="25" spans="2:30" ht="15.75" thickBot="1">
      <c r="B25" s="58"/>
      <c r="C25" s="59" t="s">
        <v>38</v>
      </c>
      <c r="D25" s="59"/>
      <c r="E25" s="36">
        <f>'Parte A_Global_Percentagem'!$E23</f>
        <v>0</v>
      </c>
      <c r="F25" s="37">
        <f t="shared" si="0"/>
        <v>0</v>
      </c>
      <c r="G25" s="36">
        <f>'Parte A_Mascul'!$E23</f>
        <v>0</v>
      </c>
      <c r="H25" s="37">
        <f t="shared" si="1"/>
        <v>0</v>
      </c>
      <c r="I25" s="36">
        <f>'Parte A_Femin'!$E23</f>
        <v>0</v>
      </c>
      <c r="J25" s="37">
        <f t="shared" si="2"/>
        <v>0</v>
      </c>
      <c r="K25" s="36">
        <f>'Parte A_Casado'!$E23</f>
        <v>0</v>
      </c>
      <c r="L25" s="37">
        <f t="shared" si="3"/>
        <v>0</v>
      </c>
      <c r="M25" s="36">
        <f>'Parte A_Não Casado'!$E23</f>
        <v>0</v>
      </c>
      <c r="N25" s="37">
        <f t="shared" si="4"/>
        <v>0</v>
      </c>
      <c r="O25" s="36">
        <f>'Parte A_Idade Mais 39a'!$E23</f>
        <v>0</v>
      </c>
      <c r="P25" s="37">
        <f t="shared" si="5"/>
        <v>0</v>
      </c>
      <c r="Q25" s="36">
        <f>'Parte A_Idade Menos 39a'!$E23</f>
        <v>0</v>
      </c>
      <c r="R25" s="37">
        <f t="shared" si="6"/>
        <v>0</v>
      </c>
      <c r="S25" s="36">
        <f>'Parte A_Anos Serviço Mais 12a'!$E23</f>
        <v>0</v>
      </c>
      <c r="T25" s="37">
        <f t="shared" si="7"/>
        <v>0</v>
      </c>
      <c r="U25" s="36">
        <f>'Parte A_Anos Serviço Menos 12a'!$E23</f>
        <v>0</v>
      </c>
      <c r="V25" s="37">
        <f t="shared" si="7"/>
        <v>0</v>
      </c>
      <c r="W25" s="36">
        <f>'Parte A_Licenciado'!$E23</f>
        <v>0</v>
      </c>
      <c r="X25" s="37">
        <f t="shared" si="8"/>
        <v>0</v>
      </c>
      <c r="Y25" s="36">
        <f>'Parte A_Não Licenciado'!$E23</f>
        <v>0</v>
      </c>
      <c r="Z25" s="37">
        <f t="shared" si="9"/>
        <v>0</v>
      </c>
      <c r="AA25" s="36">
        <f>'Parte A_Vítima'!$E23</f>
        <v>0</v>
      </c>
      <c r="AB25" s="37">
        <f t="shared" si="10"/>
        <v>0</v>
      </c>
      <c r="AC25" s="36">
        <f>'Parte A_Não Vítima'!$E23</f>
        <v>0</v>
      </c>
      <c r="AD25" s="37">
        <f t="shared" si="11"/>
        <v>0</v>
      </c>
    </row>
    <row r="26" spans="2:30" ht="15.75" thickBot="1">
      <c r="B26" s="81" t="s">
        <v>3</v>
      </c>
      <c r="C26" s="82"/>
      <c r="D26" s="82"/>
      <c r="E26" s="43"/>
      <c r="F26" s="52"/>
      <c r="G26" s="43"/>
      <c r="H26" s="43"/>
      <c r="I26" s="31"/>
      <c r="J26" s="33"/>
      <c r="K26" s="43"/>
      <c r="L26" s="43"/>
      <c r="M26" s="31"/>
      <c r="N26" s="33"/>
      <c r="O26" s="43"/>
      <c r="P26" s="43"/>
      <c r="Q26" s="31"/>
      <c r="R26" s="33"/>
      <c r="S26" s="43"/>
      <c r="T26" s="43"/>
      <c r="U26" s="31"/>
      <c r="V26" s="33"/>
      <c r="W26" s="43"/>
      <c r="X26" s="43"/>
      <c r="Y26" s="44"/>
      <c r="Z26" s="46"/>
      <c r="AA26" s="43"/>
      <c r="AB26" s="43"/>
      <c r="AC26" s="75"/>
      <c r="AD26" s="77"/>
    </row>
    <row r="27" spans="2:30" ht="15.75" thickBot="1">
      <c r="B27" s="55"/>
      <c r="C27" s="60" t="s">
        <v>5</v>
      </c>
      <c r="D27" s="60"/>
      <c r="E27" s="36">
        <f>'Parte A_Global_Percentagem'!$K4</f>
        <v>335</v>
      </c>
      <c r="F27" s="37">
        <f t="shared" ref="F27:F40" si="12">SUM(SUM(E27*100)/SUM(E$27:E$40))</f>
        <v>40.071770334928232</v>
      </c>
      <c r="G27" s="36">
        <f>'Parte A_Mascul'!$J4</f>
        <v>58</v>
      </c>
      <c r="H27" s="37">
        <f t="shared" ref="H27:H40" si="13">SUM(SUM(G27*100)/SUM(G$27:G$40))</f>
        <v>32.768361581920907</v>
      </c>
      <c r="I27" s="36">
        <f>'Parte A_Femin'!$J4</f>
        <v>277</v>
      </c>
      <c r="J27" s="37">
        <f t="shared" ref="J27:J40" si="14">SUM(SUM(I27*100)/SUM(I$27:I$40))</f>
        <v>41.906202723146748</v>
      </c>
      <c r="K27" s="36">
        <f>'Parte A_Casado'!$J4</f>
        <v>192</v>
      </c>
      <c r="L27" s="37">
        <f t="shared" ref="L27:L40" si="15">SUM(SUM(K27*100)/SUM(K$27:K$40))</f>
        <v>38.866396761133601</v>
      </c>
      <c r="M27" s="36">
        <f>'Parte A_Não Casado'!$J4</f>
        <v>143</v>
      </c>
      <c r="N27" s="37">
        <f t="shared" ref="N27:N40" si="16">SUM(SUM(M27*100)/SUM(M$27:M$40))</f>
        <v>41.091954022988503</v>
      </c>
      <c r="O27" s="36">
        <f>'Parte A_Idade Mais 39a'!$J4</f>
        <v>126</v>
      </c>
      <c r="P27" s="37">
        <f t="shared" ref="P27:P40" si="17">SUM(SUM(O27*100)/SUM(O$27:O$40))</f>
        <v>32.727272727272727</v>
      </c>
      <c r="Q27" s="36">
        <f>'Parte A_Idade Menos 39a'!$J4</f>
        <v>206</v>
      </c>
      <c r="R27" s="37">
        <f t="shared" ref="R27:R40" si="18">SUM(SUM(Q27*100)/SUM(Q$27:Q$40))</f>
        <v>46.606334841628957</v>
      </c>
      <c r="S27" s="36">
        <f>'Parte A_Anos Serviço Mais 12a'!$J4</f>
        <v>142</v>
      </c>
      <c r="T27" s="37">
        <f t="shared" ref="T27:V40" si="19">SUM(SUM(S27*100)/SUM(S$27:S$40))</f>
        <v>49.650349650349654</v>
      </c>
      <c r="U27" s="36">
        <f>'Parte A_Anos Serviço Menos 12a'!$J4</f>
        <v>174</v>
      </c>
      <c r="V27" s="37">
        <f t="shared" si="19"/>
        <v>38.410596026490069</v>
      </c>
      <c r="W27" s="36">
        <f>'Parte A_Licenciado'!$J4</f>
        <v>329</v>
      </c>
      <c r="X27" s="37">
        <f t="shared" ref="X27:X40" si="20">SUM(SUM(W27*100)/SUM(W$27:W$40))</f>
        <v>60.036496350364963</v>
      </c>
      <c r="Y27" s="36">
        <f>'Parte A_Não Licenciado'!$J4</f>
        <v>152</v>
      </c>
      <c r="Z27" s="37">
        <f t="shared" ref="Z27:Z40" si="21">SUM(SUM(Y27*100)/SUM(Y$27:Y$40))</f>
        <v>52.233676975945016</v>
      </c>
      <c r="AA27" s="36">
        <f>'Parte A_Vítima'!$J4</f>
        <v>95</v>
      </c>
      <c r="AB27" s="37">
        <f t="shared" ref="AB27:AB40" si="22">SUM(SUM(AA27*100)/SUM(AA$27:AA$40))</f>
        <v>50</v>
      </c>
      <c r="AC27" s="36">
        <f>'Parte A_Não Vítima'!$J4</f>
        <v>240</v>
      </c>
      <c r="AD27" s="37">
        <f t="shared" ref="AD27:AD40" si="23">SUM(SUM(AC27*100)/SUM(AC$27:AC$40))</f>
        <v>35.190615835777123</v>
      </c>
    </row>
    <row r="28" spans="2:30" ht="15.75" thickBot="1">
      <c r="B28" s="61"/>
      <c r="C28" s="62" t="s">
        <v>7</v>
      </c>
      <c r="D28" s="62"/>
      <c r="E28" s="36">
        <f>'Parte A_Global_Percentagem'!$K5</f>
        <v>159</v>
      </c>
      <c r="F28" s="37">
        <f t="shared" si="12"/>
        <v>19.019138755980862</v>
      </c>
      <c r="G28" s="36">
        <f>'Parte A_Mascul'!$J5</f>
        <v>31</v>
      </c>
      <c r="H28" s="37">
        <f t="shared" si="13"/>
        <v>17.514124293785311</v>
      </c>
      <c r="I28" s="36">
        <f>'Parte A_Femin'!$J5</f>
        <v>136</v>
      </c>
      <c r="J28" s="37">
        <f t="shared" si="14"/>
        <v>20.574886535552192</v>
      </c>
      <c r="K28" s="36">
        <f>'Parte A_Casado'!$J5</f>
        <v>96</v>
      </c>
      <c r="L28" s="37">
        <f t="shared" si="15"/>
        <v>19.4331983805668</v>
      </c>
      <c r="M28" s="36">
        <f>'Parte A_Não Casado'!$J5</f>
        <v>63</v>
      </c>
      <c r="N28" s="37">
        <f t="shared" si="16"/>
        <v>18.103448275862068</v>
      </c>
      <c r="O28" s="36">
        <f>'Parte A_Idade Mais 39a'!$J5</f>
        <v>80</v>
      </c>
      <c r="P28" s="37">
        <f t="shared" si="17"/>
        <v>20.779220779220779</v>
      </c>
      <c r="Q28" s="36">
        <f>'Parte A_Idade Menos 39a'!$J5</f>
        <v>70</v>
      </c>
      <c r="R28" s="37">
        <f t="shared" si="18"/>
        <v>15.837104072398191</v>
      </c>
      <c r="S28" s="36">
        <f>'Parte A_Anos Serviço Mais 12a'!$J5</f>
        <v>33</v>
      </c>
      <c r="T28" s="37">
        <f t="shared" si="19"/>
        <v>11.538461538461538</v>
      </c>
      <c r="U28" s="36">
        <f>'Parte A_Anos Serviço Menos 12a'!$J5</f>
        <v>88</v>
      </c>
      <c r="V28" s="37">
        <f t="shared" si="19"/>
        <v>19.426048565121413</v>
      </c>
      <c r="W28" s="36">
        <f>'Parte A_Licenciado'!$J5</f>
        <v>84</v>
      </c>
      <c r="X28" s="37">
        <f t="shared" si="20"/>
        <v>15.328467153284672</v>
      </c>
      <c r="Y28" s="36">
        <f>'Parte A_Não Licenciado'!$J5</f>
        <v>83</v>
      </c>
      <c r="Z28" s="37">
        <f t="shared" si="21"/>
        <v>28.522336769759452</v>
      </c>
      <c r="AA28" s="36">
        <f>'Parte A_Vítima'!$J5</f>
        <v>35</v>
      </c>
      <c r="AB28" s="37">
        <f t="shared" si="22"/>
        <v>18.421052631578949</v>
      </c>
      <c r="AC28" s="36">
        <f>'Parte A_Não Vítima'!$J5</f>
        <v>124</v>
      </c>
      <c r="AD28" s="37">
        <f t="shared" si="23"/>
        <v>18.181818181818183</v>
      </c>
    </row>
    <row r="29" spans="2:30" ht="15.75" thickBot="1">
      <c r="B29" s="61"/>
      <c r="C29" s="62" t="s">
        <v>9</v>
      </c>
      <c r="D29" s="62"/>
      <c r="E29" s="36">
        <f>'Parte A_Global_Percentagem'!$K6</f>
        <v>98</v>
      </c>
      <c r="F29" s="37">
        <f t="shared" si="12"/>
        <v>11.722488038277511</v>
      </c>
      <c r="G29" s="36">
        <f>'Parte A_Mascul'!$J6</f>
        <v>29</v>
      </c>
      <c r="H29" s="37">
        <f t="shared" si="13"/>
        <v>16.384180790960453</v>
      </c>
      <c r="I29" s="36">
        <f>'Parte A_Femin'!$J6</f>
        <v>84</v>
      </c>
      <c r="J29" s="37">
        <f t="shared" si="14"/>
        <v>12.708018154311649</v>
      </c>
      <c r="K29" s="36">
        <f>'Parte A_Casado'!$J6</f>
        <v>58</v>
      </c>
      <c r="L29" s="37">
        <f t="shared" si="15"/>
        <v>11.740890688259109</v>
      </c>
      <c r="M29" s="36">
        <f>'Parte A_Não Casado'!$J6</f>
        <v>40</v>
      </c>
      <c r="N29" s="37">
        <f t="shared" si="16"/>
        <v>11.494252873563218</v>
      </c>
      <c r="O29" s="36">
        <f>'Parte A_Idade Mais 39a'!$J6</f>
        <v>49</v>
      </c>
      <c r="P29" s="37">
        <f t="shared" si="17"/>
        <v>12.727272727272727</v>
      </c>
      <c r="Q29" s="36">
        <f>'Parte A_Idade Menos 39a'!$J6</f>
        <v>55</v>
      </c>
      <c r="R29" s="37">
        <f t="shared" si="18"/>
        <v>12.44343891402715</v>
      </c>
      <c r="S29" s="36">
        <f>'Parte A_Anos Serviço Mais 12a'!$J6</f>
        <v>31</v>
      </c>
      <c r="T29" s="37">
        <f t="shared" si="19"/>
        <v>10.839160839160838</v>
      </c>
      <c r="U29" s="36">
        <f>'Parte A_Anos Serviço Menos 12a'!$J6</f>
        <v>58</v>
      </c>
      <c r="V29" s="37">
        <f t="shared" si="19"/>
        <v>12.803532008830022</v>
      </c>
      <c r="W29" s="36">
        <f>'Parte A_Licenciado'!$J6</f>
        <v>54</v>
      </c>
      <c r="X29" s="37">
        <f t="shared" si="20"/>
        <v>9.8540145985401466</v>
      </c>
      <c r="Y29" s="36">
        <f>'Parte A_Não Licenciado'!$J6</f>
        <v>18</v>
      </c>
      <c r="Z29" s="37">
        <f t="shared" si="21"/>
        <v>6.1855670103092786</v>
      </c>
      <c r="AA29" s="36">
        <f>'Parte A_Vítima'!$J6</f>
        <v>18</v>
      </c>
      <c r="AB29" s="37">
        <f t="shared" si="22"/>
        <v>9.473684210526315</v>
      </c>
      <c r="AC29" s="36">
        <f>'Parte A_Não Vítima'!$J6</f>
        <v>96</v>
      </c>
      <c r="AD29" s="37">
        <f t="shared" si="23"/>
        <v>14.07624633431085</v>
      </c>
    </row>
    <row r="30" spans="2:30" ht="15.75" thickBot="1">
      <c r="B30" s="61"/>
      <c r="C30" s="62" t="s">
        <v>11</v>
      </c>
      <c r="D30" s="62"/>
      <c r="E30" s="36">
        <f>'Parte A_Global_Percentagem'!$K7</f>
        <v>84</v>
      </c>
      <c r="F30" s="37">
        <f t="shared" si="12"/>
        <v>10.047846889952153</v>
      </c>
      <c r="G30" s="36">
        <f>'Parte A_Mascul'!$J7</f>
        <v>23</v>
      </c>
      <c r="H30" s="37">
        <f t="shared" si="13"/>
        <v>12.994350282485875</v>
      </c>
      <c r="I30" s="36">
        <f>'Parte A_Femin'!$J7</f>
        <v>53</v>
      </c>
      <c r="J30" s="37">
        <f t="shared" si="14"/>
        <v>8.0181543116490168</v>
      </c>
      <c r="K30" s="36">
        <f>'Parte A_Casado'!$J7</f>
        <v>48</v>
      </c>
      <c r="L30" s="37">
        <f t="shared" si="15"/>
        <v>9.7165991902834001</v>
      </c>
      <c r="M30" s="36">
        <f>'Parte A_Não Casado'!$J7</f>
        <v>36</v>
      </c>
      <c r="N30" s="37">
        <f t="shared" si="16"/>
        <v>10.344827586206897</v>
      </c>
      <c r="O30" s="36">
        <f>'Parte A_Idade Mais 39a'!$J7</f>
        <v>41</v>
      </c>
      <c r="P30" s="37">
        <f t="shared" si="17"/>
        <v>10.64935064935065</v>
      </c>
      <c r="Q30" s="36">
        <f>'Parte A_Idade Menos 39a'!$J7</f>
        <v>36</v>
      </c>
      <c r="R30" s="37">
        <f t="shared" si="18"/>
        <v>8.1447963800904972</v>
      </c>
      <c r="S30" s="36">
        <f>'Parte A_Anos Serviço Mais 12a'!$J7</f>
        <v>28</v>
      </c>
      <c r="T30" s="37">
        <f t="shared" si="19"/>
        <v>9.79020979020979</v>
      </c>
      <c r="U30" s="36">
        <f>'Parte A_Anos Serviço Menos 12a'!$J7</f>
        <v>46</v>
      </c>
      <c r="V30" s="37">
        <f t="shared" si="19"/>
        <v>10.154525386313466</v>
      </c>
      <c r="W30" s="36">
        <f>'Parte A_Licenciado'!$J7</f>
        <v>29</v>
      </c>
      <c r="X30" s="37">
        <f t="shared" si="20"/>
        <v>5.2919708029197077</v>
      </c>
      <c r="Y30" s="36">
        <f>'Parte A_Não Licenciado'!$J7</f>
        <v>16</v>
      </c>
      <c r="Z30" s="37">
        <f t="shared" si="21"/>
        <v>5.4982817869415808</v>
      </c>
      <c r="AA30" s="36">
        <f>'Parte A_Vítima'!$J7</f>
        <v>17</v>
      </c>
      <c r="AB30" s="37">
        <f t="shared" si="22"/>
        <v>8.9473684210526319</v>
      </c>
      <c r="AC30" s="36">
        <f>'Parte A_Não Vítima'!$J7</f>
        <v>81</v>
      </c>
      <c r="AD30" s="37">
        <f t="shared" si="23"/>
        <v>11.87683284457478</v>
      </c>
    </row>
    <row r="31" spans="2:30" ht="15.75" thickBot="1">
      <c r="B31" s="61"/>
      <c r="C31" s="62" t="s">
        <v>13</v>
      </c>
      <c r="D31" s="62"/>
      <c r="E31" s="36">
        <f>'Parte A_Global_Percentagem'!$K8</f>
        <v>65</v>
      </c>
      <c r="F31" s="37">
        <f t="shared" si="12"/>
        <v>7.7751196172248802</v>
      </c>
      <c r="G31" s="36">
        <f>'Parte A_Mascul'!$J8</f>
        <v>14</v>
      </c>
      <c r="H31" s="37">
        <f t="shared" si="13"/>
        <v>7.9096045197740112</v>
      </c>
      <c r="I31" s="36">
        <f>'Parte A_Femin'!$J8</f>
        <v>33</v>
      </c>
      <c r="J31" s="37">
        <f t="shared" si="14"/>
        <v>4.9924357034795763</v>
      </c>
      <c r="K31" s="36">
        <f>'Parte A_Casado'!$J8</f>
        <v>48</v>
      </c>
      <c r="L31" s="37">
        <f t="shared" si="15"/>
        <v>9.7165991902834001</v>
      </c>
      <c r="M31" s="36">
        <f>'Parte A_Não Casado'!$J8</f>
        <v>29</v>
      </c>
      <c r="N31" s="37">
        <f t="shared" si="16"/>
        <v>8.3333333333333339</v>
      </c>
      <c r="O31" s="36">
        <f>'Parte A_Idade Mais 39a'!$J8</f>
        <v>35</v>
      </c>
      <c r="P31" s="37">
        <f t="shared" si="17"/>
        <v>9.0909090909090917</v>
      </c>
      <c r="Q31" s="36">
        <f>'Parte A_Idade Menos 39a'!$J8</f>
        <v>34</v>
      </c>
      <c r="R31" s="37">
        <f t="shared" si="18"/>
        <v>7.6923076923076925</v>
      </c>
      <c r="S31" s="36">
        <f>'Parte A_Anos Serviço Mais 12a'!$J8</f>
        <v>18</v>
      </c>
      <c r="T31" s="37">
        <f t="shared" si="19"/>
        <v>6.2937062937062933</v>
      </c>
      <c r="U31" s="36">
        <f>'Parte A_Anos Serviço Menos 12a'!$J8</f>
        <v>39</v>
      </c>
      <c r="V31" s="37">
        <f t="shared" si="19"/>
        <v>8.6092715231788084</v>
      </c>
      <c r="W31" s="36">
        <f>'Parte A_Licenciado'!$J8</f>
        <v>15</v>
      </c>
      <c r="X31" s="37">
        <f t="shared" si="20"/>
        <v>2.7372262773722627</v>
      </c>
      <c r="Y31" s="36">
        <f>'Parte A_Não Licenciado'!$J8</f>
        <v>10</v>
      </c>
      <c r="Z31" s="37">
        <f t="shared" si="21"/>
        <v>3.4364261168384878</v>
      </c>
      <c r="AA31" s="36">
        <f>'Parte A_Vítima'!$J8</f>
        <v>10</v>
      </c>
      <c r="AB31" s="37">
        <f t="shared" si="22"/>
        <v>5.2631578947368425</v>
      </c>
      <c r="AC31" s="36">
        <f>'Parte A_Não Vítima'!$J8</f>
        <v>66</v>
      </c>
      <c r="AD31" s="37">
        <f t="shared" si="23"/>
        <v>9.67741935483871</v>
      </c>
    </row>
    <row r="32" spans="2:30" ht="15.75" thickBot="1">
      <c r="B32" s="61"/>
      <c r="C32" s="62" t="s">
        <v>15</v>
      </c>
      <c r="D32" s="62"/>
      <c r="E32" s="36">
        <f>'Parte A_Global_Percentagem'!$K9</f>
        <v>38</v>
      </c>
      <c r="F32" s="37">
        <f t="shared" si="12"/>
        <v>4.5454545454545459</v>
      </c>
      <c r="G32" s="36">
        <f>'Parte A_Mascul'!$J9</f>
        <v>9</v>
      </c>
      <c r="H32" s="37">
        <f t="shared" si="13"/>
        <v>5.0847457627118642</v>
      </c>
      <c r="I32" s="36">
        <f>'Parte A_Femin'!$J9</f>
        <v>30</v>
      </c>
      <c r="J32" s="37">
        <f t="shared" si="14"/>
        <v>4.5385779122541603</v>
      </c>
      <c r="K32" s="36">
        <f>'Parte A_Casado'!$J9</f>
        <v>25</v>
      </c>
      <c r="L32" s="37">
        <f t="shared" si="15"/>
        <v>5.0607287449392713</v>
      </c>
      <c r="M32" s="36">
        <f>'Parte A_Não Casado'!$J9</f>
        <v>14</v>
      </c>
      <c r="N32" s="37">
        <f t="shared" si="16"/>
        <v>4.0229885057471266</v>
      </c>
      <c r="O32" s="36">
        <f>'Parte A_Idade Mais 39a'!$J9</f>
        <v>18</v>
      </c>
      <c r="P32" s="37">
        <f t="shared" si="17"/>
        <v>4.6753246753246751</v>
      </c>
      <c r="Q32" s="36">
        <f>'Parte A_Idade Menos 39a'!$J9</f>
        <v>20</v>
      </c>
      <c r="R32" s="37">
        <f t="shared" si="18"/>
        <v>4.5248868778280542</v>
      </c>
      <c r="S32" s="36">
        <f>'Parte A_Anos Serviço Mais 12a'!$J9</f>
        <v>14</v>
      </c>
      <c r="T32" s="37">
        <f t="shared" si="19"/>
        <v>4.895104895104895</v>
      </c>
      <c r="U32" s="36">
        <f>'Parte A_Anos Serviço Menos 12a'!$J9</f>
        <v>17</v>
      </c>
      <c r="V32" s="37">
        <f t="shared" si="19"/>
        <v>3.7527593818984548</v>
      </c>
      <c r="W32" s="36">
        <f>'Parte A_Licenciado'!$J9</f>
        <v>15</v>
      </c>
      <c r="X32" s="37">
        <f t="shared" si="20"/>
        <v>2.7372262773722627</v>
      </c>
      <c r="Y32" s="36">
        <f>'Parte A_Não Licenciado'!$J9</f>
        <v>7</v>
      </c>
      <c r="Z32" s="37">
        <f t="shared" si="21"/>
        <v>2.4054982817869415</v>
      </c>
      <c r="AA32" s="36">
        <f>'Parte A_Vítima'!$J9</f>
        <v>4</v>
      </c>
      <c r="AB32" s="37">
        <f t="shared" si="22"/>
        <v>2.1052631578947367</v>
      </c>
      <c r="AC32" s="36">
        <f>'Parte A_Não Vítima'!$J9</f>
        <v>28</v>
      </c>
      <c r="AD32" s="37">
        <f t="shared" si="23"/>
        <v>4.1055718475073313</v>
      </c>
    </row>
    <row r="33" spans="2:30" ht="15.75" thickBot="1">
      <c r="B33" s="61"/>
      <c r="C33" s="62" t="s">
        <v>17</v>
      </c>
      <c r="D33" s="62"/>
      <c r="E33" s="36">
        <f>'Parte A_Global_Percentagem'!$K10</f>
        <v>16</v>
      </c>
      <c r="F33" s="37">
        <f t="shared" si="12"/>
        <v>1.9138755980861244</v>
      </c>
      <c r="G33" s="36">
        <f>'Parte A_Mascul'!$J10</f>
        <v>8</v>
      </c>
      <c r="H33" s="37">
        <f t="shared" si="13"/>
        <v>4.5197740112994351</v>
      </c>
      <c r="I33" s="36">
        <f>'Parte A_Femin'!$J10</f>
        <v>16</v>
      </c>
      <c r="J33" s="37">
        <f t="shared" si="14"/>
        <v>2.4205748865355523</v>
      </c>
      <c r="K33" s="36">
        <f>'Parte A_Casado'!$J10</f>
        <v>10</v>
      </c>
      <c r="L33" s="37">
        <f t="shared" si="15"/>
        <v>2.0242914979757085</v>
      </c>
      <c r="M33" s="36">
        <f>'Parte A_Não Casado'!$J10</f>
        <v>10</v>
      </c>
      <c r="N33" s="37">
        <f t="shared" si="16"/>
        <v>2.8735632183908044</v>
      </c>
      <c r="O33" s="36">
        <f>'Parte A_Idade Mais 39a'!$J10</f>
        <v>11</v>
      </c>
      <c r="P33" s="37">
        <f t="shared" si="17"/>
        <v>2.8571428571428572</v>
      </c>
      <c r="Q33" s="36">
        <f>'Parte A_Idade Menos 39a'!$J10</f>
        <v>6</v>
      </c>
      <c r="R33" s="37">
        <f t="shared" si="18"/>
        <v>1.3574660633484164</v>
      </c>
      <c r="S33" s="36">
        <f>'Parte A_Anos Serviço Mais 12a'!$J10</f>
        <v>8</v>
      </c>
      <c r="T33" s="37">
        <f t="shared" si="19"/>
        <v>2.7972027972027971</v>
      </c>
      <c r="U33" s="36">
        <f>'Parte A_Anos Serviço Menos 12a'!$J10</f>
        <v>8</v>
      </c>
      <c r="V33" s="37">
        <f t="shared" si="19"/>
        <v>1.7660044150110374</v>
      </c>
      <c r="W33" s="36">
        <f>'Parte A_Licenciado'!$J10</f>
        <v>7</v>
      </c>
      <c r="X33" s="37">
        <f t="shared" si="20"/>
        <v>1.2773722627737227</v>
      </c>
      <c r="Y33" s="36">
        <f>'Parte A_Não Licenciado'!$J10</f>
        <v>3</v>
      </c>
      <c r="Z33" s="37">
        <f t="shared" si="21"/>
        <v>1.0309278350515463</v>
      </c>
      <c r="AA33" s="36">
        <f>'Parte A_Vítima'!$J10</f>
        <v>3</v>
      </c>
      <c r="AB33" s="37">
        <f t="shared" si="22"/>
        <v>1.5789473684210527</v>
      </c>
      <c r="AC33" s="36">
        <f>'Parte A_Não Vítima'!$J10</f>
        <v>13</v>
      </c>
      <c r="AD33" s="37">
        <f t="shared" si="23"/>
        <v>1.9061583577712611</v>
      </c>
    </row>
    <row r="34" spans="2:30" ht="15.75" thickBot="1">
      <c r="B34" s="61"/>
      <c r="C34" s="62" t="s">
        <v>19</v>
      </c>
      <c r="D34" s="62"/>
      <c r="E34" s="36">
        <f>'Parte A_Global_Percentagem'!$K11</f>
        <v>12</v>
      </c>
      <c r="F34" s="37">
        <f t="shared" si="12"/>
        <v>1.4354066985645932</v>
      </c>
      <c r="G34" s="36">
        <f>'Parte A_Mascul'!$J11</f>
        <v>2</v>
      </c>
      <c r="H34" s="37">
        <f t="shared" si="13"/>
        <v>1.1299435028248588</v>
      </c>
      <c r="I34" s="36">
        <f>'Parte A_Femin'!$J11</f>
        <v>14</v>
      </c>
      <c r="J34" s="37">
        <f t="shared" si="14"/>
        <v>2.118003025718608</v>
      </c>
      <c r="K34" s="36">
        <f>'Parte A_Casado'!$J11</f>
        <v>6</v>
      </c>
      <c r="L34" s="37">
        <f t="shared" si="15"/>
        <v>1.214574898785425</v>
      </c>
      <c r="M34" s="36">
        <f>'Parte A_Não Casado'!$J11</f>
        <v>5</v>
      </c>
      <c r="N34" s="37">
        <f t="shared" si="16"/>
        <v>1.4367816091954022</v>
      </c>
      <c r="O34" s="36">
        <f>'Parte A_Idade Mais 39a'!$J11</f>
        <v>10</v>
      </c>
      <c r="P34" s="37">
        <f t="shared" si="17"/>
        <v>2.5974025974025974</v>
      </c>
      <c r="Q34" s="36">
        <f>'Parte A_Idade Menos 39a'!$J11</f>
        <v>6</v>
      </c>
      <c r="R34" s="37">
        <f t="shared" si="18"/>
        <v>1.3574660633484164</v>
      </c>
      <c r="S34" s="36">
        <f>'Parte A_Anos Serviço Mais 12a'!$J11</f>
        <v>4</v>
      </c>
      <c r="T34" s="37">
        <f t="shared" si="19"/>
        <v>1.3986013986013985</v>
      </c>
      <c r="U34" s="36">
        <f>'Parte A_Anos Serviço Menos 12a'!$J11</f>
        <v>7</v>
      </c>
      <c r="V34" s="37">
        <f t="shared" si="19"/>
        <v>1.5452538631346577</v>
      </c>
      <c r="W34" s="36">
        <f>'Parte A_Licenciado'!$J11</f>
        <v>6</v>
      </c>
      <c r="X34" s="37">
        <f t="shared" si="20"/>
        <v>1.0948905109489051</v>
      </c>
      <c r="Y34" s="36">
        <f>'Parte A_Não Licenciado'!$J11</f>
        <v>1</v>
      </c>
      <c r="Z34" s="37">
        <f t="shared" si="21"/>
        <v>0.3436426116838488</v>
      </c>
      <c r="AA34" s="36">
        <f>'Parte A_Vítima'!$J11</f>
        <v>2</v>
      </c>
      <c r="AB34" s="37">
        <f t="shared" si="22"/>
        <v>1.0526315789473684</v>
      </c>
      <c r="AC34" s="36">
        <f>'Parte A_Não Vítima'!$J11</f>
        <v>9</v>
      </c>
      <c r="AD34" s="37">
        <f t="shared" si="23"/>
        <v>1.3196480938416422</v>
      </c>
    </row>
    <row r="35" spans="2:30" ht="15.75" thickBot="1">
      <c r="B35" s="61"/>
      <c r="C35" s="62" t="s">
        <v>21</v>
      </c>
      <c r="D35" s="62"/>
      <c r="E35" s="36">
        <f>'Parte A_Global_Percentagem'!$K12</f>
        <v>11</v>
      </c>
      <c r="F35" s="37">
        <f t="shared" si="12"/>
        <v>1.3157894736842106</v>
      </c>
      <c r="G35" s="36">
        <f>'Parte A_Mascul'!$J12</f>
        <v>2</v>
      </c>
      <c r="H35" s="37">
        <f t="shared" si="13"/>
        <v>1.1299435028248588</v>
      </c>
      <c r="I35" s="36">
        <f>'Parte A_Femin'!$J12</f>
        <v>5</v>
      </c>
      <c r="J35" s="37">
        <f t="shared" si="14"/>
        <v>0.75642965204236001</v>
      </c>
      <c r="K35" s="36">
        <f>'Parte A_Casado'!$J12</f>
        <v>5</v>
      </c>
      <c r="L35" s="37">
        <f t="shared" si="15"/>
        <v>1.0121457489878543</v>
      </c>
      <c r="M35" s="36">
        <f>'Parte A_Não Casado'!$J12</f>
        <v>4</v>
      </c>
      <c r="N35" s="37">
        <f t="shared" si="16"/>
        <v>1.1494252873563218</v>
      </c>
      <c r="O35" s="36">
        <f>'Parte A_Idade Mais 39a'!$J12</f>
        <v>5</v>
      </c>
      <c r="P35" s="37">
        <f t="shared" si="17"/>
        <v>1.2987012987012987</v>
      </c>
      <c r="Q35" s="36">
        <f>'Parte A_Idade Menos 39a'!$J12</f>
        <v>5</v>
      </c>
      <c r="R35" s="37">
        <f t="shared" si="18"/>
        <v>1.1312217194570136</v>
      </c>
      <c r="S35" s="36">
        <f>'Parte A_Anos Serviço Mais 12a'!$J12</f>
        <v>3</v>
      </c>
      <c r="T35" s="37">
        <f t="shared" si="19"/>
        <v>1.048951048951049</v>
      </c>
      <c r="U35" s="36">
        <f>'Parte A_Anos Serviço Menos 12a'!$J12</f>
        <v>5</v>
      </c>
      <c r="V35" s="37">
        <f t="shared" si="19"/>
        <v>1.1037527593818985</v>
      </c>
      <c r="W35" s="36">
        <f>'Parte A_Licenciado'!$J12</f>
        <v>5</v>
      </c>
      <c r="X35" s="37">
        <f t="shared" si="20"/>
        <v>0.91240875912408759</v>
      </c>
      <c r="Y35" s="36">
        <f>'Parte A_Não Licenciado'!$J12</f>
        <v>1</v>
      </c>
      <c r="Z35" s="37">
        <f t="shared" si="21"/>
        <v>0.3436426116838488</v>
      </c>
      <c r="AA35" s="36">
        <f>'Parte A_Vítima'!$J12</f>
        <v>1</v>
      </c>
      <c r="AB35" s="37">
        <f t="shared" si="22"/>
        <v>0.52631578947368418</v>
      </c>
      <c r="AC35" s="36">
        <f>'Parte A_Não Vítima'!$J12</f>
        <v>8</v>
      </c>
      <c r="AD35" s="37">
        <f t="shared" si="23"/>
        <v>1.1730205278592376</v>
      </c>
    </row>
    <row r="36" spans="2:30" ht="15.75" thickBot="1">
      <c r="B36" s="61"/>
      <c r="C36" s="18" t="s">
        <v>23</v>
      </c>
      <c r="D36" s="62"/>
      <c r="E36" s="36">
        <f>'Parte A_Global_Percentagem'!$K13</f>
        <v>7</v>
      </c>
      <c r="F36" s="37">
        <f t="shared" si="12"/>
        <v>0.83732057416267947</v>
      </c>
      <c r="G36" s="36">
        <f>'Parte A_Mascul'!$J13</f>
        <v>1</v>
      </c>
      <c r="H36" s="37">
        <f t="shared" si="13"/>
        <v>0.56497175141242939</v>
      </c>
      <c r="I36" s="36">
        <f>'Parte A_Femin'!$J13</f>
        <v>5</v>
      </c>
      <c r="J36" s="37">
        <f t="shared" si="14"/>
        <v>0.75642965204236001</v>
      </c>
      <c r="K36" s="36">
        <f>'Parte A_Casado'!$J13</f>
        <v>3</v>
      </c>
      <c r="L36" s="37">
        <f t="shared" si="15"/>
        <v>0.60728744939271251</v>
      </c>
      <c r="M36" s="36">
        <f>'Parte A_Não Casado'!$J13</f>
        <v>1</v>
      </c>
      <c r="N36" s="37">
        <f t="shared" si="16"/>
        <v>0.28735632183908044</v>
      </c>
      <c r="O36" s="36">
        <f>'Parte A_Idade Mais 39a'!$J13</f>
        <v>4</v>
      </c>
      <c r="P36" s="37">
        <f t="shared" si="17"/>
        <v>1.0389610389610389</v>
      </c>
      <c r="Q36" s="36">
        <f>'Parte A_Idade Menos 39a'!$J13</f>
        <v>2</v>
      </c>
      <c r="R36" s="37">
        <f t="shared" si="18"/>
        <v>0.45248868778280543</v>
      </c>
      <c r="S36" s="36">
        <f>'Parte A_Anos Serviço Mais 12a'!$J13</f>
        <v>2</v>
      </c>
      <c r="T36" s="37">
        <f t="shared" si="19"/>
        <v>0.69930069930069927</v>
      </c>
      <c r="U36" s="36">
        <f>'Parte A_Anos Serviço Menos 12a'!$J13</f>
        <v>5</v>
      </c>
      <c r="V36" s="37">
        <f t="shared" si="19"/>
        <v>1.1037527593818985</v>
      </c>
      <c r="W36" s="36">
        <f>'Parte A_Licenciado'!$J13</f>
        <v>2</v>
      </c>
      <c r="X36" s="37">
        <f t="shared" si="20"/>
        <v>0.36496350364963503</v>
      </c>
      <c r="Y36" s="36">
        <f>'Parte A_Não Licenciado'!$J13</f>
        <v>0</v>
      </c>
      <c r="Z36" s="37">
        <f t="shared" si="21"/>
        <v>0</v>
      </c>
      <c r="AA36" s="36">
        <f>'Parte A_Vítima'!$J13</f>
        <v>0</v>
      </c>
      <c r="AB36" s="37">
        <f t="shared" si="22"/>
        <v>0</v>
      </c>
      <c r="AC36" s="36">
        <f>'Parte A_Não Vítima'!$J13</f>
        <v>7</v>
      </c>
      <c r="AD36" s="37">
        <f t="shared" si="23"/>
        <v>1.0263929618768328</v>
      </c>
    </row>
    <row r="37" spans="2:30" ht="15.75" thickBot="1">
      <c r="B37" s="63"/>
      <c r="C37" s="22" t="s">
        <v>25</v>
      </c>
      <c r="D37" s="64"/>
      <c r="E37" s="38">
        <f>'Parte A_Global_Percentagem'!$K14</f>
        <v>6</v>
      </c>
      <c r="F37" s="39">
        <f t="shared" si="12"/>
        <v>0.71770334928229662</v>
      </c>
      <c r="G37" s="38">
        <f>'Parte A_Mascul'!$J14</f>
        <v>0</v>
      </c>
      <c r="H37" s="39">
        <f t="shared" si="13"/>
        <v>0</v>
      </c>
      <c r="I37" s="38">
        <f>'Parte A_Femin'!$J14</f>
        <v>3</v>
      </c>
      <c r="J37" s="39">
        <f t="shared" si="14"/>
        <v>0.45385779122541603</v>
      </c>
      <c r="K37" s="38">
        <f>'Parte A_Casado'!$J14</f>
        <v>1</v>
      </c>
      <c r="L37" s="39">
        <f t="shared" si="15"/>
        <v>0.20242914979757085</v>
      </c>
      <c r="M37" s="38">
        <f>'Parte A_Não Casado'!$J14</f>
        <v>1</v>
      </c>
      <c r="N37" s="39">
        <f t="shared" si="16"/>
        <v>0.28735632183908044</v>
      </c>
      <c r="O37" s="38">
        <f>'Parte A_Idade Mais 39a'!$J14</f>
        <v>2</v>
      </c>
      <c r="P37" s="39">
        <f t="shared" si="17"/>
        <v>0.51948051948051943</v>
      </c>
      <c r="Q37" s="38">
        <f>'Parte A_Idade Menos 39a'!$J14</f>
        <v>1</v>
      </c>
      <c r="R37" s="39">
        <f t="shared" si="18"/>
        <v>0.22624434389140272</v>
      </c>
      <c r="S37" s="38">
        <f>'Parte A_Anos Serviço Mais 12a'!$J14</f>
        <v>1</v>
      </c>
      <c r="T37" s="39">
        <f t="shared" si="19"/>
        <v>0.34965034965034963</v>
      </c>
      <c r="U37" s="38">
        <f>'Parte A_Anos Serviço Menos 12a'!$J14</f>
        <v>3</v>
      </c>
      <c r="V37" s="39">
        <f t="shared" si="19"/>
        <v>0.66225165562913912</v>
      </c>
      <c r="W37" s="38">
        <f>'Parte A_Licenciado'!$J14</f>
        <v>1</v>
      </c>
      <c r="X37" s="39">
        <f t="shared" si="20"/>
        <v>0.18248175182481752</v>
      </c>
      <c r="Y37" s="38">
        <f>'Parte A_Não Licenciado'!$J14</f>
        <v>0</v>
      </c>
      <c r="Z37" s="39">
        <f t="shared" si="21"/>
        <v>0</v>
      </c>
      <c r="AA37" s="36">
        <f>'Parte A_Vítima'!$J14</f>
        <v>0</v>
      </c>
      <c r="AB37" s="39">
        <f t="shared" si="22"/>
        <v>0</v>
      </c>
      <c r="AC37" s="38">
        <f>'Parte A_Não Vítima'!$J14</f>
        <v>6</v>
      </c>
      <c r="AD37" s="39">
        <f t="shared" si="23"/>
        <v>0.87976539589442815</v>
      </c>
    </row>
    <row r="38" spans="2:30" ht="15.75" thickBot="1">
      <c r="B38" s="63"/>
      <c r="C38" s="22" t="s">
        <v>29</v>
      </c>
      <c r="D38" s="64"/>
      <c r="E38" s="38">
        <f>'Parte A_Global_Percentagem'!$K15</f>
        <v>2</v>
      </c>
      <c r="F38" s="39">
        <f t="shared" si="12"/>
        <v>0.23923444976076555</v>
      </c>
      <c r="G38" s="38">
        <f>'Parte A_Mascul'!$J15</f>
        <v>0</v>
      </c>
      <c r="H38" s="39">
        <f t="shared" si="13"/>
        <v>0</v>
      </c>
      <c r="I38" s="38">
        <f>'Parte A_Femin'!$J15</f>
        <v>2</v>
      </c>
      <c r="J38" s="39">
        <f t="shared" si="14"/>
        <v>0.30257186081694404</v>
      </c>
      <c r="K38" s="38">
        <f>'Parte A_Casado'!$J15</f>
        <v>1</v>
      </c>
      <c r="L38" s="39">
        <f t="shared" si="15"/>
        <v>0.20242914979757085</v>
      </c>
      <c r="M38" s="38">
        <f>'Parte A_Não Casado'!$J15</f>
        <v>1</v>
      </c>
      <c r="N38" s="39">
        <f t="shared" si="16"/>
        <v>0.28735632183908044</v>
      </c>
      <c r="O38" s="38">
        <f>'Parte A_Idade Mais 39a'!$J15</f>
        <v>2</v>
      </c>
      <c r="P38" s="39">
        <f t="shared" si="17"/>
        <v>0.51948051948051943</v>
      </c>
      <c r="Q38" s="38">
        <f>'Parte A_Idade Menos 39a'!$J15</f>
        <v>1</v>
      </c>
      <c r="R38" s="39">
        <f t="shared" si="18"/>
        <v>0.22624434389140272</v>
      </c>
      <c r="S38" s="38">
        <f>'Parte A_Anos Serviço Mais 12a'!$J15</f>
        <v>1</v>
      </c>
      <c r="T38" s="39">
        <f t="shared" si="19"/>
        <v>0.34965034965034963</v>
      </c>
      <c r="U38" s="38">
        <f>'Parte A_Anos Serviço Menos 12a'!$J15</f>
        <v>1</v>
      </c>
      <c r="V38" s="39">
        <f t="shared" si="19"/>
        <v>0.22075055187637968</v>
      </c>
      <c r="W38" s="38">
        <f>'Parte A_Licenciado'!$J15</f>
        <v>1</v>
      </c>
      <c r="X38" s="39">
        <f t="shared" si="20"/>
        <v>0.18248175182481752</v>
      </c>
      <c r="Y38" s="38">
        <f>'Parte A_Não Licenciado'!$J15</f>
        <v>0</v>
      </c>
      <c r="Z38" s="39">
        <f t="shared" si="21"/>
        <v>0</v>
      </c>
      <c r="AA38" s="36">
        <f>'Parte A_Vítima'!$J15</f>
        <v>0</v>
      </c>
      <c r="AB38" s="39">
        <f t="shared" si="22"/>
        <v>0</v>
      </c>
      <c r="AC38" s="38">
        <f>'Parte A_Não Vítima'!$J15</f>
        <v>2</v>
      </c>
      <c r="AD38" s="39">
        <f t="shared" si="23"/>
        <v>0.2932551319648094</v>
      </c>
    </row>
    <row r="39" spans="2:30" ht="15.75" thickBot="1">
      <c r="B39" s="63"/>
      <c r="C39" s="22" t="s">
        <v>27</v>
      </c>
      <c r="D39" s="64"/>
      <c r="E39" s="38">
        <f>'Parte A_Global_Percentagem'!$K16</f>
        <v>2</v>
      </c>
      <c r="F39" s="39">
        <f t="shared" si="12"/>
        <v>0.23923444976076555</v>
      </c>
      <c r="G39" s="38">
        <f>'Parte A_Mascul'!$J16</f>
        <v>0</v>
      </c>
      <c r="H39" s="39">
        <f t="shared" si="13"/>
        <v>0</v>
      </c>
      <c r="I39" s="38">
        <f>'Parte A_Femin'!$J16</f>
        <v>2</v>
      </c>
      <c r="J39" s="39">
        <f t="shared" si="14"/>
        <v>0.30257186081694404</v>
      </c>
      <c r="K39" s="38">
        <f>'Parte A_Casado'!$J16</f>
        <v>1</v>
      </c>
      <c r="L39" s="39">
        <f t="shared" si="15"/>
        <v>0.20242914979757085</v>
      </c>
      <c r="M39" s="38">
        <f>'Parte A_Não Casado'!$J16</f>
        <v>1</v>
      </c>
      <c r="N39" s="39">
        <f t="shared" si="16"/>
        <v>0.28735632183908044</v>
      </c>
      <c r="O39" s="38">
        <f>'Parte A_Idade Mais 39a'!$J16</f>
        <v>2</v>
      </c>
      <c r="P39" s="39">
        <f t="shared" si="17"/>
        <v>0.51948051948051943</v>
      </c>
      <c r="Q39" s="38">
        <f>'Parte A_Idade Menos 39a'!$J16</f>
        <v>0</v>
      </c>
      <c r="R39" s="39">
        <f t="shared" si="18"/>
        <v>0</v>
      </c>
      <c r="S39" s="38">
        <f>'Parte A_Anos Serviço Mais 12a'!$J16</f>
        <v>1</v>
      </c>
      <c r="T39" s="39">
        <f t="shared" si="19"/>
        <v>0.34965034965034963</v>
      </c>
      <c r="U39" s="38">
        <f>'Parte A_Anos Serviço Menos 12a'!$J16</f>
        <v>1</v>
      </c>
      <c r="V39" s="39">
        <f t="shared" si="19"/>
        <v>0.22075055187637968</v>
      </c>
      <c r="W39" s="38">
        <f>'Parte A_Licenciado'!$J16</f>
        <v>0</v>
      </c>
      <c r="X39" s="39">
        <f t="shared" si="20"/>
        <v>0</v>
      </c>
      <c r="Y39" s="38">
        <f>'Parte A_Não Licenciado'!$J16</f>
        <v>0</v>
      </c>
      <c r="Z39" s="39">
        <f t="shared" si="21"/>
        <v>0</v>
      </c>
      <c r="AA39" s="36">
        <f>'Parte A_Vítima'!$J16</f>
        <v>0</v>
      </c>
      <c r="AB39" s="39">
        <f t="shared" si="22"/>
        <v>0</v>
      </c>
      <c r="AC39" s="38">
        <f>'Parte A_Não Vítima'!$J16</f>
        <v>1</v>
      </c>
      <c r="AD39" s="39">
        <f t="shared" si="23"/>
        <v>0.1466275659824047</v>
      </c>
    </row>
    <row r="40" spans="2:30" ht="15.75" thickBot="1">
      <c r="B40" s="58"/>
      <c r="C40" s="19" t="s">
        <v>31</v>
      </c>
      <c r="D40" s="59"/>
      <c r="E40" s="36">
        <f>'Parte A_Global_Percentagem'!$K17</f>
        <v>1</v>
      </c>
      <c r="F40" s="37">
        <f t="shared" si="12"/>
        <v>0.11961722488038277</v>
      </c>
      <c r="G40" s="36">
        <f>'Parte A_Mascul'!$J17</f>
        <v>0</v>
      </c>
      <c r="H40" s="37">
        <f t="shared" si="13"/>
        <v>0</v>
      </c>
      <c r="I40" s="36">
        <f>'Parte A_Femin'!$J17</f>
        <v>1</v>
      </c>
      <c r="J40" s="37">
        <f t="shared" si="14"/>
        <v>0.15128593040847202</v>
      </c>
      <c r="K40" s="36">
        <f>'Parte A_Casado'!$J17</f>
        <v>0</v>
      </c>
      <c r="L40" s="37">
        <f t="shared" si="15"/>
        <v>0</v>
      </c>
      <c r="M40" s="36">
        <f>'Parte A_Não Casado'!$J17</f>
        <v>0</v>
      </c>
      <c r="N40" s="37">
        <f t="shared" si="16"/>
        <v>0</v>
      </c>
      <c r="O40" s="36">
        <f>'Parte A_Idade Mais 39a'!$J17</f>
        <v>0</v>
      </c>
      <c r="P40" s="37">
        <f t="shared" si="17"/>
        <v>0</v>
      </c>
      <c r="Q40" s="36">
        <f>'Parte A_Idade Menos 39a'!$J17</f>
        <v>0</v>
      </c>
      <c r="R40" s="37">
        <f t="shared" si="18"/>
        <v>0</v>
      </c>
      <c r="S40" s="36">
        <f>'Parte A_Anos Serviço Mais 12a'!$J17</f>
        <v>0</v>
      </c>
      <c r="T40" s="37">
        <f t="shared" si="19"/>
        <v>0</v>
      </c>
      <c r="U40" s="36">
        <f>'Parte A_Anos Serviço Menos 12a'!$J17</f>
        <v>1</v>
      </c>
      <c r="V40" s="37">
        <f t="shared" si="19"/>
        <v>0.22075055187637968</v>
      </c>
      <c r="W40" s="36">
        <f>'Parte A_Licenciado'!$J17</f>
        <v>0</v>
      </c>
      <c r="X40" s="37">
        <f t="shared" si="20"/>
        <v>0</v>
      </c>
      <c r="Y40" s="36">
        <f>'Parte A_Não Licenciado'!$J17</f>
        <v>0</v>
      </c>
      <c r="Z40" s="37">
        <f t="shared" si="21"/>
        <v>0</v>
      </c>
      <c r="AA40" s="36">
        <f>'Parte A_Vítima'!$J17</f>
        <v>5</v>
      </c>
      <c r="AB40" s="37">
        <f t="shared" si="22"/>
        <v>2.6315789473684212</v>
      </c>
      <c r="AC40" s="36">
        <f>'Parte A_Não Vítima'!$J17</f>
        <v>1</v>
      </c>
      <c r="AD40" s="37">
        <f t="shared" si="23"/>
        <v>0.1466275659824047</v>
      </c>
    </row>
    <row r="41" spans="2:30" ht="15.75" thickBot="1">
      <c r="B41" s="81" t="s">
        <v>33</v>
      </c>
      <c r="C41" s="82"/>
      <c r="D41" s="82"/>
      <c r="E41" s="43"/>
      <c r="F41" s="52"/>
      <c r="G41" s="43"/>
      <c r="H41" s="43"/>
      <c r="I41" s="31"/>
      <c r="J41" s="33"/>
      <c r="K41" s="43"/>
      <c r="L41" s="43"/>
      <c r="M41" s="31"/>
      <c r="N41" s="33"/>
      <c r="O41" s="43"/>
      <c r="P41" s="43"/>
      <c r="Q41" s="31"/>
      <c r="R41" s="33"/>
      <c r="S41" s="43"/>
      <c r="T41" s="43"/>
      <c r="U41" s="31"/>
      <c r="V41" s="33"/>
      <c r="W41" s="43"/>
      <c r="X41" s="43"/>
      <c r="Y41" s="44"/>
      <c r="Z41" s="46"/>
      <c r="AA41" s="43"/>
      <c r="AB41" s="43"/>
      <c r="AC41" s="75"/>
      <c r="AD41" s="77"/>
    </row>
    <row r="42" spans="2:30" ht="15.75" thickBot="1">
      <c r="B42" s="55"/>
      <c r="C42" s="60" t="s">
        <v>49</v>
      </c>
      <c r="D42" s="60"/>
      <c r="E42" s="36">
        <f>'Parte A_Global_Percentagem'!$K19</f>
        <v>278</v>
      </c>
      <c r="F42" s="37">
        <f>SUM(SUM(E42*100)/SUM(E$42:E$45))</f>
        <v>33.055885850178356</v>
      </c>
      <c r="G42" s="36">
        <f>'Parte A_Mascul'!$J19</f>
        <v>47</v>
      </c>
      <c r="H42" s="37">
        <f>SUM(SUM(G42*100)/SUM(G$42:G$45))</f>
        <v>26.256983240223462</v>
      </c>
      <c r="I42" s="36">
        <f>'Parte A_Femin'!$J19</f>
        <v>231</v>
      </c>
      <c r="J42" s="37">
        <f>SUM(SUM(I42*100)/SUM(I$42:I$45))</f>
        <v>34.894259818731115</v>
      </c>
      <c r="K42" s="36">
        <f>'Parte A_Casado'!$J19</f>
        <v>154</v>
      </c>
      <c r="L42" s="37">
        <f>SUM(SUM(K42*100)/SUM(K$42:K$45))</f>
        <v>31.237322515212981</v>
      </c>
      <c r="M42" s="36">
        <f>'Parte A_Não Casado'!$J19</f>
        <v>124</v>
      </c>
      <c r="N42" s="37">
        <f>SUM(SUM(M42*100)/SUM(M$42:M$45))</f>
        <v>35.632183908045974</v>
      </c>
      <c r="O42" s="36">
        <f>'Parte A_Idade Mais 39a'!$J19</f>
        <v>364</v>
      </c>
      <c r="P42" s="37">
        <f>SUM(SUM(O42*100)/SUM(O$42:O$45))</f>
        <v>43.436754176610975</v>
      </c>
      <c r="Q42" s="36">
        <f>'Parte A_Idade Menos 39a'!$J19</f>
        <v>396</v>
      </c>
      <c r="R42" s="37">
        <f>SUM(SUM(Q42*100)/SUM(Q$42:Q$45))</f>
        <v>46.808510638297875</v>
      </c>
      <c r="S42" s="36">
        <f>'Parte A_Anos Serviço Mais 12a'!$J19</f>
        <v>79</v>
      </c>
      <c r="T42" s="37">
        <f>SUM(SUM(S42*100)/SUM(S$42:S$45))</f>
        <v>27.719298245614034</v>
      </c>
      <c r="U42" s="36">
        <f>'Parte A_Anos Serviço Menos 12a'!$J19</f>
        <v>158</v>
      </c>
      <c r="V42" s="37">
        <f>SUM(SUM(U42*100)/SUM(U$42:U$45))</f>
        <v>35.033259423503324</v>
      </c>
      <c r="W42" s="36">
        <f>'Parte A_Licenciado'!$J19</f>
        <v>183</v>
      </c>
      <c r="X42" s="37">
        <f>SUM(SUM(W42*100)/SUM(W$42:W$45))</f>
        <v>34.07821229050279</v>
      </c>
      <c r="Y42" s="36">
        <f>'Parte A_Não Licenciado'!$J19</f>
        <v>95</v>
      </c>
      <c r="Z42" s="37">
        <f>SUM(SUM(Y42*100)/SUM(Y$42:Y$45))</f>
        <v>31.456953642384107</v>
      </c>
      <c r="AA42" s="36">
        <f>'Parte A_Vítima'!$J19</f>
        <v>72</v>
      </c>
      <c r="AB42" s="37">
        <f>SUM(SUM(AA42*100)/SUM(AA$42:AA$45))</f>
        <v>36.548223350253807</v>
      </c>
      <c r="AC42" s="36">
        <f>'Parte A_Não Vítima'!$J19</f>
        <v>206</v>
      </c>
      <c r="AD42" s="37">
        <f>SUM(SUM(AC42*100)/SUM(AC$42:AC$45))</f>
        <v>31.987577639751553</v>
      </c>
    </row>
    <row r="43" spans="2:30" ht="15.75" thickBot="1">
      <c r="B43" s="61"/>
      <c r="C43" s="62" t="s">
        <v>50</v>
      </c>
      <c r="D43" s="62"/>
      <c r="E43" s="36">
        <f>'Parte A_Global_Percentagem'!$K20</f>
        <v>190</v>
      </c>
      <c r="F43" s="37">
        <f t="shared" ref="F43:F45" si="24">SUM(SUM(E43*100)/SUM(E$42:E$45))</f>
        <v>22.592152199762189</v>
      </c>
      <c r="G43" s="36">
        <f>'Parte A_Mascul'!$J20</f>
        <v>51</v>
      </c>
      <c r="H43" s="37">
        <f t="shared" ref="H43:H45" si="25">SUM(SUM(G43*100)/SUM(G$42:G$45))</f>
        <v>28.491620111731844</v>
      </c>
      <c r="I43" s="36">
        <f>'Parte A_Femin'!$J20</f>
        <v>139</v>
      </c>
      <c r="J43" s="37">
        <f t="shared" ref="J43:J45" si="26">SUM(SUM(I43*100)/SUM(I$42:I$45))</f>
        <v>20.996978851963746</v>
      </c>
      <c r="K43" s="36">
        <f>'Parte A_Casado'!$J20</f>
        <v>122</v>
      </c>
      <c r="L43" s="37">
        <f t="shared" ref="L43:L45" si="27">SUM(SUM(K43*100)/SUM(K$42:K$45))</f>
        <v>24.746450304259636</v>
      </c>
      <c r="M43" s="36">
        <f>'Parte A_Não Casado'!$J20</f>
        <v>68</v>
      </c>
      <c r="N43" s="37">
        <f t="shared" ref="N43:N45" si="28">SUM(SUM(M43*100)/SUM(M$42:M$45))</f>
        <v>19.540229885057471</v>
      </c>
      <c r="O43" s="36">
        <f>'Parte A_Idade Mais 39a'!$J20</f>
        <v>178</v>
      </c>
      <c r="P43" s="37">
        <f t="shared" ref="P43:P45" si="29">SUM(SUM(O43*100)/SUM(O$42:O$45))</f>
        <v>21.241050119331742</v>
      </c>
      <c r="Q43" s="36">
        <f>'Parte A_Idade Menos 39a'!$J20</f>
        <v>160</v>
      </c>
      <c r="R43" s="37">
        <f t="shared" ref="R43:R45" si="30">SUM(SUM(Q43*100)/SUM(Q$42:Q$45))</f>
        <v>18.912529550827422</v>
      </c>
      <c r="S43" s="36">
        <f>'Parte A_Anos Serviço Mais 12a'!$J20</f>
        <v>80</v>
      </c>
      <c r="T43" s="37">
        <f t="shared" ref="T43:T45" si="31">SUM(SUM(S43*100)/SUM(S$42:S$45))</f>
        <v>28.07017543859649</v>
      </c>
      <c r="U43" s="36">
        <f>'Parte A_Anos Serviço Menos 12a'!$J20</f>
        <v>82</v>
      </c>
      <c r="V43" s="37">
        <f t="shared" ref="V43:V45" si="32">SUM(SUM(U43*100)/SUM(U$42:U$45))</f>
        <v>18.181818181818183</v>
      </c>
      <c r="W43" s="36">
        <f>'Parte A_Licenciado'!$J20</f>
        <v>119</v>
      </c>
      <c r="X43" s="37">
        <f t="shared" ref="X43:X45" si="33">SUM(SUM(W43*100)/SUM(W$42:W$45))</f>
        <v>22.160148975791433</v>
      </c>
      <c r="Y43" s="36">
        <f>'Parte A_Não Licenciado'!$J20</f>
        <v>70</v>
      </c>
      <c r="Z43" s="37">
        <f t="shared" ref="Z43:Z45" si="34">SUM(SUM(Y43*100)/SUM(Y$42:Y$45))</f>
        <v>23.178807947019866</v>
      </c>
      <c r="AA43" s="36">
        <f>'Parte A_Vítima'!$J20</f>
        <v>30</v>
      </c>
      <c r="AB43" s="37">
        <f t="shared" ref="AB43:AB45" si="35">SUM(SUM(AA43*100)/SUM(AA$42:AA$45))</f>
        <v>15.228426395939087</v>
      </c>
      <c r="AC43" s="36">
        <f>'Parte A_Não Vítima'!$J20</f>
        <v>160</v>
      </c>
      <c r="AD43" s="37">
        <f t="shared" ref="AD43:AD45" si="36">SUM(SUM(AC43*100)/SUM(AC$42:AC$45))</f>
        <v>24.844720496894411</v>
      </c>
    </row>
    <row r="44" spans="2:30" ht="15.75" thickBot="1">
      <c r="B44" s="61"/>
      <c r="C44" s="62" t="s">
        <v>51</v>
      </c>
      <c r="D44" s="62"/>
      <c r="E44" s="36">
        <f>'Parte A_Global_Percentagem'!$K21</f>
        <v>304</v>
      </c>
      <c r="F44" s="37">
        <f t="shared" si="24"/>
        <v>36.1474435196195</v>
      </c>
      <c r="G44" s="36">
        <f>'Parte A_Mascul'!$J21</f>
        <v>66</v>
      </c>
      <c r="H44" s="37">
        <f t="shared" si="25"/>
        <v>36.871508379888269</v>
      </c>
      <c r="I44" s="36">
        <f>'Parte A_Femin'!$J21</f>
        <v>238</v>
      </c>
      <c r="J44" s="37">
        <f t="shared" si="26"/>
        <v>35.951661631419938</v>
      </c>
      <c r="K44" s="36">
        <f>'Parte A_Casado'!$J21</f>
        <v>173</v>
      </c>
      <c r="L44" s="37">
        <f t="shared" si="27"/>
        <v>35.091277890466529</v>
      </c>
      <c r="M44" s="36">
        <f>'Parte A_Não Casado'!$J21</f>
        <v>131</v>
      </c>
      <c r="N44" s="37">
        <f t="shared" si="28"/>
        <v>37.643678160919542</v>
      </c>
      <c r="O44" s="36">
        <f>'Parte A_Idade Mais 39a'!$J21</f>
        <v>239</v>
      </c>
      <c r="P44" s="37">
        <f t="shared" si="29"/>
        <v>28.520286396181383</v>
      </c>
      <c r="Q44" s="36">
        <f>'Parte A_Idade Menos 39a'!$J21</f>
        <v>211</v>
      </c>
      <c r="R44" s="37">
        <f t="shared" si="30"/>
        <v>24.940898345153663</v>
      </c>
      <c r="S44" s="36">
        <f>'Parte A_Anos Serviço Mais 12a'!$J21</f>
        <v>113</v>
      </c>
      <c r="T44" s="37">
        <f t="shared" si="31"/>
        <v>39.649122807017541</v>
      </c>
      <c r="U44" s="36">
        <f>'Parte A_Anos Serviço Menos 12a'!$J21</f>
        <v>165</v>
      </c>
      <c r="V44" s="37">
        <f t="shared" si="32"/>
        <v>36.585365853658537</v>
      </c>
      <c r="W44" s="36">
        <f>'Parte A_Licenciado'!$J21</f>
        <v>194</v>
      </c>
      <c r="X44" s="37">
        <f t="shared" si="33"/>
        <v>36.126629422718807</v>
      </c>
      <c r="Y44" s="36">
        <f>'Parte A_Não Licenciado'!$J21</f>
        <v>109</v>
      </c>
      <c r="Z44" s="37">
        <f t="shared" si="34"/>
        <v>36.092715231788077</v>
      </c>
      <c r="AA44" s="36">
        <f>'Parte A_Vítima'!$J21</f>
        <v>78</v>
      </c>
      <c r="AB44" s="37">
        <f t="shared" si="35"/>
        <v>39.593908629441621</v>
      </c>
      <c r="AC44" s="36">
        <f>'Parte A_Não Vítima'!$J21</f>
        <v>226</v>
      </c>
      <c r="AD44" s="37">
        <f t="shared" si="36"/>
        <v>35.093167701863351</v>
      </c>
    </row>
    <row r="45" spans="2:30" ht="15.75" thickBot="1">
      <c r="B45" s="58"/>
      <c r="C45" s="59" t="s">
        <v>52</v>
      </c>
      <c r="D45" s="59"/>
      <c r="E45" s="36">
        <f>'Parte A_Global_Percentagem'!$K22</f>
        <v>69</v>
      </c>
      <c r="F45" s="37">
        <f t="shared" si="24"/>
        <v>8.2045184304399523</v>
      </c>
      <c r="G45" s="36">
        <f>'Parte A_Mascul'!$J22</f>
        <v>15</v>
      </c>
      <c r="H45" s="37">
        <f t="shared" si="25"/>
        <v>8.3798882681564244</v>
      </c>
      <c r="I45" s="36">
        <f>'Parte A_Femin'!$J22</f>
        <v>54</v>
      </c>
      <c r="J45" s="37">
        <f t="shared" si="26"/>
        <v>8.1570996978851955</v>
      </c>
      <c r="K45" s="36">
        <f>'Parte A_Casado'!$J22</f>
        <v>44</v>
      </c>
      <c r="L45" s="37">
        <f t="shared" si="27"/>
        <v>8.9249492900608516</v>
      </c>
      <c r="M45" s="36">
        <f>'Parte A_Não Casado'!$J22</f>
        <v>25</v>
      </c>
      <c r="N45" s="37">
        <f t="shared" si="28"/>
        <v>7.1839080459770113</v>
      </c>
      <c r="O45" s="36">
        <f>'Parte A_Idade Mais 39a'!$J22</f>
        <v>57</v>
      </c>
      <c r="P45" s="37">
        <f t="shared" si="29"/>
        <v>6.8019093078758948</v>
      </c>
      <c r="Q45" s="36">
        <f>'Parte A_Idade Menos 39a'!$J22</f>
        <v>79</v>
      </c>
      <c r="R45" s="37">
        <f t="shared" si="30"/>
        <v>9.3380614657210401</v>
      </c>
      <c r="S45" s="36">
        <f>'Parte A_Anos Serviço Mais 12a'!$J22</f>
        <v>13</v>
      </c>
      <c r="T45" s="37">
        <f t="shared" si="31"/>
        <v>4.5614035087719298</v>
      </c>
      <c r="U45" s="36">
        <f>'Parte A_Anos Serviço Menos 12a'!$J22</f>
        <v>46</v>
      </c>
      <c r="V45" s="37">
        <f t="shared" si="32"/>
        <v>10.199556541019955</v>
      </c>
      <c r="W45" s="36">
        <f>'Parte A_Licenciado'!$J22</f>
        <v>41</v>
      </c>
      <c r="X45" s="37">
        <f t="shared" si="33"/>
        <v>7.6350093109869643</v>
      </c>
      <c r="Y45" s="36">
        <f>'Parte A_Não Licenciado'!$J22</f>
        <v>28</v>
      </c>
      <c r="Z45" s="37">
        <f t="shared" si="34"/>
        <v>9.2715231788079464</v>
      </c>
      <c r="AA45" s="36">
        <f>'Parte A_Vítima'!$J22</f>
        <v>17</v>
      </c>
      <c r="AB45" s="37">
        <f t="shared" si="35"/>
        <v>8.6294416243654819</v>
      </c>
      <c r="AC45" s="36">
        <f>'Parte A_Não Vítima'!$J22</f>
        <v>52</v>
      </c>
      <c r="AD45" s="37">
        <f t="shared" si="36"/>
        <v>8.0745341614906838</v>
      </c>
    </row>
    <row r="46" spans="2:30" ht="15.75" thickBot="1">
      <c r="B46" s="81" t="s">
        <v>54</v>
      </c>
      <c r="C46" s="82"/>
      <c r="D46" s="82"/>
      <c r="E46" s="43"/>
      <c r="F46" s="52"/>
      <c r="G46" s="43"/>
      <c r="H46" s="43"/>
      <c r="I46" s="31"/>
      <c r="J46" s="33"/>
      <c r="K46" s="43"/>
      <c r="L46" s="43"/>
      <c r="M46" s="31"/>
      <c r="N46" s="33"/>
      <c r="O46" s="43"/>
      <c r="P46" s="43"/>
      <c r="Q46" s="31"/>
      <c r="R46" s="33"/>
      <c r="S46" s="43"/>
      <c r="T46" s="43"/>
      <c r="U46" s="31"/>
      <c r="V46" s="33"/>
      <c r="W46" s="43"/>
      <c r="X46" s="43"/>
      <c r="Y46" s="44"/>
      <c r="Z46" s="46"/>
      <c r="AA46" s="43"/>
      <c r="AB46" s="43"/>
      <c r="AC46" s="75"/>
      <c r="AD46" s="77"/>
    </row>
    <row r="47" spans="2:30" ht="15.75" thickBot="1">
      <c r="B47" s="55"/>
      <c r="C47" s="60" t="s">
        <v>44</v>
      </c>
      <c r="D47" s="60"/>
      <c r="E47" s="40">
        <f>'Parte A_Global_Percentagem'!$K24</f>
        <v>37.905388471177943</v>
      </c>
      <c r="F47" s="41"/>
      <c r="G47" s="40">
        <f>'Parte A_Mascul'!$J24</f>
        <v>39.172619047619051</v>
      </c>
      <c r="H47" s="41"/>
      <c r="I47" s="40">
        <f>'Parte A_Femin'!$J24</f>
        <v>37.567460317460316</v>
      </c>
      <c r="J47" s="41"/>
      <c r="K47" s="40">
        <f>'Parte A_Casado'!$J24</f>
        <v>37.337982832618025</v>
      </c>
      <c r="L47" s="41"/>
      <c r="M47" s="40">
        <f>'Parte A_Não Casado'!$J24</f>
        <v>38.701807228915662</v>
      </c>
      <c r="N47" s="41"/>
      <c r="O47" s="40">
        <f>'Parte A_Idade Mais 39a'!$J24</f>
        <v>37.516331658291456</v>
      </c>
      <c r="P47" s="41"/>
      <c r="Q47" s="40">
        <f>'Parte A_Idade Menos 39a'!$J24</f>
        <v>38.145885286783042</v>
      </c>
      <c r="R47" s="41"/>
      <c r="S47" s="40">
        <f>'Parte A_Anos Serviço Mais 12a'!$J24</f>
        <v>36.328571428571429</v>
      </c>
      <c r="T47" s="41"/>
      <c r="U47" s="40">
        <f>'Parte A_Anos Serviço Menos 12a'!$J24</f>
        <v>38.950000000000003</v>
      </c>
      <c r="V47" s="41"/>
      <c r="W47" s="40">
        <f>'Parte A_Licenciado'!$J24</f>
        <v>37.619186046511629</v>
      </c>
      <c r="X47" s="41"/>
      <c r="Y47" s="40">
        <f>'Parte A_Não Licenciado'!$J24</f>
        <v>38.35</v>
      </c>
      <c r="Z47" s="41"/>
      <c r="AA47" s="40">
        <f>'Parte A_Vítima'!$J24</f>
        <v>38.27956989247312</v>
      </c>
      <c r="AB47" s="41"/>
      <c r="AC47" s="40">
        <f>'Parte A_Não Vítima'!$J24</f>
        <v>37.791666666666664</v>
      </c>
      <c r="AD47" s="41"/>
    </row>
    <row r="48" spans="2:30" ht="15.75" thickBot="1">
      <c r="B48" s="58"/>
      <c r="C48" s="59" t="s">
        <v>45</v>
      </c>
      <c r="D48" s="59"/>
      <c r="E48" s="40">
        <f>'Parte A_Global_Percentagem'!$K25</f>
        <v>18.141592920353983</v>
      </c>
      <c r="F48" s="41"/>
      <c r="G48" s="40">
        <f>'Parte A_Mascul'!$J25</f>
        <v>21.76923076923077</v>
      </c>
      <c r="H48" s="41"/>
      <c r="I48" s="40">
        <f>'Parte A_Femin'!$J25</f>
        <v>16.22972972972973</v>
      </c>
      <c r="J48" s="41"/>
      <c r="K48" s="40">
        <f>'Parte A_Casado'!$J25</f>
        <v>17.899999999999999</v>
      </c>
      <c r="L48" s="41"/>
      <c r="M48" s="40">
        <f>'Parte A_Não Casado'!$J25</f>
        <v>18.415094339622641</v>
      </c>
      <c r="N48" s="41"/>
      <c r="O48" s="40">
        <f>'Parte A_Idade Mais 39a'!$J25</f>
        <v>17.981481481481481</v>
      </c>
      <c r="P48" s="41"/>
      <c r="Q48" s="40">
        <f>'Parte A_Idade Menos 39a'!$J25</f>
        <v>17.110236220472441</v>
      </c>
      <c r="R48" s="41"/>
      <c r="S48" s="40">
        <f>'Parte A_Anos Serviço Mais 12a'!$J25</f>
        <v>18.151515151515152</v>
      </c>
      <c r="T48" s="41"/>
      <c r="U48" s="40">
        <f>'Parte A_Anos Serviço Menos 12a'!$J25</f>
        <v>17.527777777777779</v>
      </c>
      <c r="V48" s="41"/>
      <c r="W48" s="40">
        <f>'Parte A_Licenciado'!$J25</f>
        <v>17.191489361702128</v>
      </c>
      <c r="X48" s="41"/>
      <c r="Y48" s="40">
        <f>'Parte A_Não Licenciado'!$J25</f>
        <v>22.842105263157894</v>
      </c>
      <c r="Z48" s="41"/>
      <c r="AA48" s="40">
        <f>'Parte A_Vítima'!$J25</f>
        <v>20</v>
      </c>
      <c r="AB48" s="41"/>
      <c r="AC48" s="40">
        <f>'Parte A_Não Vítima'!$J25</f>
        <v>17.640449438202246</v>
      </c>
      <c r="AD48" s="41"/>
    </row>
    <row r="49" spans="2:30" ht="15.75" thickBot="1">
      <c r="B49" s="81" t="s">
        <v>40</v>
      </c>
      <c r="C49" s="82"/>
      <c r="D49" s="86"/>
      <c r="E49" s="69"/>
      <c r="F49" s="42"/>
      <c r="G49" s="30"/>
      <c r="H49" s="42"/>
      <c r="I49" s="32"/>
      <c r="J49" s="42"/>
      <c r="K49" s="32"/>
      <c r="L49" s="42"/>
      <c r="M49" s="32"/>
      <c r="N49" s="42"/>
      <c r="O49" s="32"/>
      <c r="P49" s="42"/>
      <c r="Q49" s="32"/>
      <c r="R49" s="42"/>
      <c r="S49" s="32"/>
      <c r="T49" s="42"/>
      <c r="U49" s="32"/>
      <c r="V49" s="42"/>
      <c r="W49" s="45"/>
      <c r="X49" s="42"/>
      <c r="Y49" s="45"/>
      <c r="Z49" s="42"/>
      <c r="AA49" s="76"/>
      <c r="AB49" s="42"/>
      <c r="AC49" s="76"/>
      <c r="AD49" s="42"/>
    </row>
    <row r="50" spans="2:30" ht="15.75" thickBot="1">
      <c r="B50" s="55"/>
      <c r="C50" s="60" t="s">
        <v>47</v>
      </c>
      <c r="D50" s="60"/>
      <c r="E50" s="40">
        <f>'Parte A_Global_Percentagem'!$K27</f>
        <v>0</v>
      </c>
      <c r="F50" s="41"/>
      <c r="G50" s="40">
        <f>'Parte A_Mascul'!$J27</f>
        <v>0</v>
      </c>
      <c r="H50" s="41"/>
      <c r="I50" s="40">
        <f>'Parte A_Femin'!$J27</f>
        <v>0</v>
      </c>
      <c r="J50" s="41"/>
      <c r="K50" s="40">
        <f>'Parte A_Casado'!$J27</f>
        <v>0</v>
      </c>
      <c r="L50" s="41"/>
      <c r="M50" s="40">
        <f>'Parte A_Não Casado'!$J27</f>
        <v>0</v>
      </c>
      <c r="N50" s="41"/>
      <c r="O50" s="40">
        <f>'Parte A_Idade Mais 39a'!$J27</f>
        <v>0</v>
      </c>
      <c r="P50" s="41"/>
      <c r="Q50" s="40">
        <f>'Parte A_Idade Menos 39a'!$J27</f>
        <v>0</v>
      </c>
      <c r="R50" s="41"/>
      <c r="S50" s="40">
        <f>'Parte A_Anos Serviço Mais 12a'!$J27</f>
        <v>0</v>
      </c>
      <c r="T50" s="41"/>
      <c r="U50" s="40">
        <f>'Parte A_Anos Serviço Menos 12a'!$J27</f>
        <v>0</v>
      </c>
      <c r="V50" s="41"/>
      <c r="W50" s="40">
        <f>'Parte A_Licenciado'!$J27</f>
        <v>0</v>
      </c>
      <c r="X50" s="41"/>
      <c r="Y50" s="40">
        <f>'Parte A_Não Licenciado'!$J27</f>
        <v>0</v>
      </c>
      <c r="Z50" s="41"/>
      <c r="AA50" s="40">
        <f>'Parte A_Vítima'!$J27</f>
        <v>0</v>
      </c>
      <c r="AB50" s="41"/>
      <c r="AC50" s="40">
        <f>'Parte A_Não Vítima'!$J27</f>
        <v>0</v>
      </c>
      <c r="AD50" s="41"/>
    </row>
    <row r="51" spans="2:30" ht="15.75" thickBot="1">
      <c r="B51" s="58"/>
      <c r="C51" s="59" t="s">
        <v>48</v>
      </c>
      <c r="D51" s="59"/>
      <c r="E51" s="40">
        <f>'Parte A_Global_Percentagem'!$K28</f>
        <v>12.206611570247937</v>
      </c>
      <c r="F51" s="41"/>
      <c r="G51" s="40">
        <f>'Parte A_Mascul'!$J28</f>
        <v>11.361995753715499</v>
      </c>
      <c r="H51" s="41"/>
      <c r="I51" s="40">
        <f>'Parte A_Femin'!$J28</f>
        <v>12.439660222612771</v>
      </c>
      <c r="J51" s="41"/>
      <c r="K51" s="40">
        <f>'Parte A_Casado'!$J28</f>
        <v>13.80615507593925</v>
      </c>
      <c r="L51" s="41"/>
      <c r="M51" s="40">
        <f>'Parte A_Não Casado'!$J28</f>
        <v>10.048004314994607</v>
      </c>
      <c r="N51" s="41"/>
      <c r="O51" s="40">
        <f>'Parte A_Idade Mais 39a'!$J28</f>
        <v>15.103129445234709</v>
      </c>
      <c r="P51" s="41"/>
      <c r="Q51" s="40">
        <f>'Parte A_Idade Menos 39a'!$J28</f>
        <v>9.5368632707774807</v>
      </c>
      <c r="R51" s="41"/>
      <c r="S51" s="40">
        <f>'Parte A_Anos Serviço Mais 12a'!$J28</f>
        <v>21.395104895104897</v>
      </c>
      <c r="T51" s="41"/>
      <c r="U51" s="40">
        <f>'Parte A_Anos Serviço Menos 12a'!$J28</f>
        <v>6.1022727272727275</v>
      </c>
      <c r="V51" s="41"/>
      <c r="W51" s="40">
        <f>'Parte A_Licenciado'!$J28</f>
        <v>12.230442176870749</v>
      </c>
      <c r="X51" s="41"/>
      <c r="Y51" s="40">
        <f>'Parte A_Não Licenciado'!$J28</f>
        <v>11.957801418439717</v>
      </c>
      <c r="Z51" s="41"/>
      <c r="AA51" s="40">
        <f>'Parte A_Vítima'!$J28</f>
        <v>12.291666666666664</v>
      </c>
      <c r="AB51" s="41"/>
      <c r="AC51" s="40">
        <f>'Parte A_Não Vítima'!$J28</f>
        <v>12.07628896882494</v>
      </c>
      <c r="AD51" s="41"/>
    </row>
  </sheetData>
  <sortState ref="B27:T40">
    <sortCondition ref="C27:C40"/>
  </sortState>
  <mergeCells count="22">
    <mergeCell ref="B41:D41"/>
    <mergeCell ref="B46:D46"/>
    <mergeCell ref="B49:D49"/>
    <mergeCell ref="U3:V3"/>
    <mergeCell ref="B5:D5"/>
    <mergeCell ref="B8:D8"/>
    <mergeCell ref="B13:D13"/>
    <mergeCell ref="B18:D18"/>
    <mergeCell ref="O3:P3"/>
    <mergeCell ref="Q3:R3"/>
    <mergeCell ref="S3:T3"/>
    <mergeCell ref="G3:H3"/>
    <mergeCell ref="I3:J3"/>
    <mergeCell ref="K3:L3"/>
    <mergeCell ref="M3:N3"/>
    <mergeCell ref="E3:F3"/>
    <mergeCell ref="AA3:AB3"/>
    <mergeCell ref="AC3:AD3"/>
    <mergeCell ref="W3:X3"/>
    <mergeCell ref="Y3:Z3"/>
    <mergeCell ref="B26:D26"/>
    <mergeCell ref="B12:D12"/>
  </mergeCells>
  <pageMargins left="0.70866141732283472" right="0.70866141732283472" top="0.74803149606299213" bottom="0.74803149606299213" header="0.31496062992125984" footer="0.31496062992125984"/>
  <pageSetup paperSize="9" scale="47" orientation="landscape" verticalDpi="1200" r:id="rId1"/>
  <headerFooter>
    <oddHeader>&amp;RGLOBAL</oddHeader>
    <oddFooter>&amp;L&amp;F&amp;C&amp;A&amp;R&amp;P/&amp;N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  <pageSetUpPr fitToPage="1"/>
  </sheetPr>
  <dimension ref="A1:AD51"/>
  <sheetViews>
    <sheetView tabSelected="1" workbookViewId="0">
      <pane xSplit="4" ySplit="4" topLeftCell="K23" activePane="bottomRight" state="frozen"/>
      <selection pane="topRight" activeCell="E1" sqref="E1"/>
      <selection pane="bottomLeft" activeCell="A5" sqref="A5"/>
      <selection pane="bottomRight" activeCell="A2" sqref="A2"/>
    </sheetView>
  </sheetViews>
  <sheetFormatPr defaultRowHeight="15"/>
  <cols>
    <col min="2" max="2" width="4.28515625" customWidth="1"/>
    <col min="4" max="4" width="39.140625" customWidth="1"/>
    <col min="5" max="5" width="7.7109375" style="34" customWidth="1"/>
    <col min="6" max="6" width="8.5703125" style="35" bestFit="1" customWidth="1"/>
    <col min="7" max="7" width="7.7109375" style="34" customWidth="1"/>
    <col min="8" max="8" width="8.5703125" style="35" bestFit="1" customWidth="1"/>
    <col min="9" max="9" width="7.7109375" style="34" customWidth="1"/>
    <col min="10" max="10" width="8.5703125" style="35" bestFit="1" customWidth="1"/>
    <col min="11" max="11" width="7.7109375" style="34" customWidth="1"/>
    <col min="12" max="12" width="8.5703125" style="35" bestFit="1" customWidth="1"/>
    <col min="13" max="13" width="7.7109375" style="34" customWidth="1"/>
    <col min="14" max="14" width="8.5703125" style="35" bestFit="1" customWidth="1"/>
    <col min="15" max="15" width="7.7109375" style="34" customWidth="1"/>
    <col min="16" max="16" width="8.5703125" style="35" bestFit="1" customWidth="1"/>
    <col min="17" max="17" width="7.7109375" style="34" customWidth="1"/>
    <col min="18" max="18" width="8.5703125" style="35" bestFit="1" customWidth="1"/>
    <col min="19" max="19" width="7.7109375" style="34" customWidth="1"/>
    <col min="20" max="20" width="8.5703125" style="35" bestFit="1" customWidth="1"/>
    <col min="21" max="21" width="7.7109375" style="34" customWidth="1"/>
    <col min="22" max="22" width="8.5703125" style="35" bestFit="1" customWidth="1"/>
    <col min="23" max="23" width="7.7109375" style="34" customWidth="1"/>
    <col min="24" max="24" width="8.5703125" style="35" bestFit="1" customWidth="1"/>
    <col min="25" max="25" width="7.7109375" style="34" customWidth="1"/>
    <col min="26" max="26" width="8.5703125" style="35" bestFit="1" customWidth="1"/>
    <col min="27" max="27" width="7.7109375" style="34" customWidth="1"/>
    <col min="28" max="28" width="8.5703125" style="35" bestFit="1" customWidth="1"/>
    <col min="29" max="29" width="7.7109375" style="34" customWidth="1"/>
    <col min="30" max="30" width="8.5703125" style="35" bestFit="1" customWidth="1"/>
  </cols>
  <sheetData>
    <row r="1" spans="1:30">
      <c r="A1" t="s">
        <v>0</v>
      </c>
    </row>
    <row r="2" spans="1:30" ht="15.75" thickBot="1"/>
    <row r="3" spans="1:30" ht="20.100000000000001" customHeight="1" thickBot="1">
      <c r="E3" s="79" t="s">
        <v>53</v>
      </c>
      <c r="F3" s="80"/>
      <c r="G3" s="79" t="s">
        <v>4</v>
      </c>
      <c r="H3" s="80"/>
      <c r="I3" s="79" t="s">
        <v>6</v>
      </c>
      <c r="J3" s="80"/>
      <c r="K3" s="79" t="s">
        <v>22</v>
      </c>
      <c r="L3" s="80"/>
      <c r="M3" s="79" t="s">
        <v>55</v>
      </c>
      <c r="N3" s="80"/>
      <c r="O3" s="79" t="s">
        <v>61</v>
      </c>
      <c r="P3" s="80"/>
      <c r="Q3" s="79" t="s">
        <v>62</v>
      </c>
      <c r="R3" s="80"/>
      <c r="S3" s="79" t="s">
        <v>56</v>
      </c>
      <c r="T3" s="80"/>
      <c r="U3" s="79" t="s">
        <v>57</v>
      </c>
      <c r="V3" s="80"/>
      <c r="W3" s="79" t="s">
        <v>59</v>
      </c>
      <c r="X3" s="80"/>
      <c r="Y3" s="79" t="s">
        <v>60</v>
      </c>
      <c r="Z3" s="80"/>
      <c r="AA3" s="79" t="s">
        <v>65</v>
      </c>
      <c r="AB3" s="80"/>
      <c r="AC3" s="79" t="s">
        <v>66</v>
      </c>
      <c r="AD3" s="80"/>
    </row>
    <row r="4" spans="1:30" ht="20.100000000000001" customHeight="1" thickBot="1">
      <c r="E4" s="53" t="s">
        <v>58</v>
      </c>
      <c r="F4" s="54" t="s">
        <v>2</v>
      </c>
      <c r="G4" s="53" t="s">
        <v>58</v>
      </c>
      <c r="H4" s="54" t="s">
        <v>2</v>
      </c>
      <c r="I4" s="53" t="s">
        <v>58</v>
      </c>
      <c r="J4" s="54" t="s">
        <v>2</v>
      </c>
      <c r="K4" s="53" t="s">
        <v>58</v>
      </c>
      <c r="L4" s="54" t="s">
        <v>2</v>
      </c>
      <c r="M4" s="53" t="s">
        <v>58</v>
      </c>
      <c r="N4" s="54" t="s">
        <v>2</v>
      </c>
      <c r="O4" s="53" t="s">
        <v>58</v>
      </c>
      <c r="P4" s="54" t="s">
        <v>2</v>
      </c>
      <c r="Q4" s="53" t="s">
        <v>58</v>
      </c>
      <c r="R4" s="54" t="s">
        <v>2</v>
      </c>
      <c r="S4" s="53" t="s">
        <v>58</v>
      </c>
      <c r="T4" s="54" t="s">
        <v>2</v>
      </c>
      <c r="U4" s="53" t="s">
        <v>58</v>
      </c>
      <c r="V4" s="54" t="s">
        <v>2</v>
      </c>
      <c r="W4" s="53" t="s">
        <v>58</v>
      </c>
      <c r="X4" s="54" t="s">
        <v>2</v>
      </c>
      <c r="Y4" s="53" t="s">
        <v>58</v>
      </c>
      <c r="Z4" s="54" t="s">
        <v>2</v>
      </c>
      <c r="AA4" s="53" t="s">
        <v>58</v>
      </c>
      <c r="AB4" s="54" t="s">
        <v>2</v>
      </c>
      <c r="AC4" s="53" t="s">
        <v>58</v>
      </c>
      <c r="AD4" s="54" t="s">
        <v>2</v>
      </c>
    </row>
    <row r="5" spans="1:30" ht="15.75" customHeight="1" thickBot="1">
      <c r="B5" s="81" t="s">
        <v>1</v>
      </c>
      <c r="C5" s="82"/>
      <c r="D5" s="82"/>
      <c r="E5" s="48"/>
      <c r="F5" s="49"/>
      <c r="G5" s="48"/>
      <c r="H5" s="48"/>
      <c r="I5" s="50"/>
      <c r="J5" s="51"/>
      <c r="K5" s="48"/>
      <c r="L5" s="48"/>
      <c r="M5" s="50"/>
      <c r="N5" s="51"/>
      <c r="O5" s="48"/>
      <c r="P5" s="48"/>
      <c r="Q5" s="50"/>
      <c r="R5" s="51"/>
      <c r="S5" s="48"/>
      <c r="T5" s="48"/>
      <c r="U5" s="50"/>
      <c r="V5" s="51"/>
      <c r="W5" s="48"/>
      <c r="X5" s="48"/>
      <c r="Y5" s="50"/>
      <c r="Z5" s="51"/>
      <c r="AA5" s="48"/>
      <c r="AB5" s="48"/>
      <c r="AC5" s="50"/>
      <c r="AD5" s="51"/>
    </row>
    <row r="6" spans="1:30" ht="15.75" thickBot="1">
      <c r="B6" s="55"/>
      <c r="C6" s="56" t="s">
        <v>4</v>
      </c>
      <c r="D6" s="57"/>
      <c r="E6" s="36">
        <v>174</v>
      </c>
      <c r="F6" s="37">
        <v>20.91346153846154</v>
      </c>
      <c r="G6" s="36">
        <v>174</v>
      </c>
      <c r="H6" s="37">
        <v>100</v>
      </c>
      <c r="I6" s="36">
        <v>0</v>
      </c>
      <c r="J6" s="37">
        <v>0</v>
      </c>
      <c r="K6" s="36">
        <v>100</v>
      </c>
      <c r="L6" s="37">
        <v>20.5761316872428</v>
      </c>
      <c r="M6" s="36">
        <v>74</v>
      </c>
      <c r="N6" s="37">
        <v>21.387283236994218</v>
      </c>
      <c r="O6" s="47">
        <v>71</v>
      </c>
      <c r="P6" s="37">
        <v>18.5378590078329</v>
      </c>
      <c r="Q6" s="36">
        <v>95</v>
      </c>
      <c r="R6" s="37">
        <v>22.041763341067284</v>
      </c>
      <c r="S6" s="36">
        <v>57</v>
      </c>
      <c r="T6" s="37">
        <v>19.93006993006993</v>
      </c>
      <c r="U6" s="36">
        <v>100</v>
      </c>
      <c r="V6" s="37">
        <v>22.727272727272727</v>
      </c>
      <c r="W6" s="36">
        <v>117</v>
      </c>
      <c r="X6" s="37">
        <v>21.992481203007518</v>
      </c>
      <c r="Y6" s="36">
        <v>100</v>
      </c>
      <c r="Z6" s="37">
        <v>22.727272727272727</v>
      </c>
      <c r="AA6" s="36">
        <v>45</v>
      </c>
      <c r="AB6" s="37">
        <v>22.959183673469386</v>
      </c>
      <c r="AC6" s="36">
        <v>129</v>
      </c>
      <c r="AD6" s="37">
        <v>20.283018867924529</v>
      </c>
    </row>
    <row r="7" spans="1:30" ht="15.75" thickBot="1">
      <c r="B7" s="58"/>
      <c r="C7" s="59" t="s">
        <v>6</v>
      </c>
      <c r="D7" s="59"/>
      <c r="E7" s="36">
        <v>658</v>
      </c>
      <c r="F7" s="37">
        <v>79.086538461538467</v>
      </c>
      <c r="G7" s="36">
        <v>0</v>
      </c>
      <c r="H7" s="37">
        <v>0</v>
      </c>
      <c r="I7" s="36">
        <v>658</v>
      </c>
      <c r="J7" s="37">
        <v>100</v>
      </c>
      <c r="K7" s="36">
        <v>386</v>
      </c>
      <c r="L7" s="37">
        <v>79.423868312757207</v>
      </c>
      <c r="M7" s="36">
        <v>272</v>
      </c>
      <c r="N7" s="37">
        <v>78.612716763005778</v>
      </c>
      <c r="O7" s="47">
        <v>312</v>
      </c>
      <c r="P7" s="37">
        <v>81.462140992167107</v>
      </c>
      <c r="Q7" s="36">
        <v>336</v>
      </c>
      <c r="R7" s="37">
        <v>77.958236658932719</v>
      </c>
      <c r="S7" s="36">
        <v>229</v>
      </c>
      <c r="T7" s="37">
        <v>80.069930069930066</v>
      </c>
      <c r="U7" s="36">
        <v>340</v>
      </c>
      <c r="V7" s="37">
        <v>77.272727272727266</v>
      </c>
      <c r="W7" s="36">
        <v>415</v>
      </c>
      <c r="X7" s="37">
        <v>78.007518796992485</v>
      </c>
      <c r="Y7" s="36">
        <v>340</v>
      </c>
      <c r="Z7" s="37">
        <v>77.272727272727266</v>
      </c>
      <c r="AA7" s="36">
        <v>151</v>
      </c>
      <c r="AB7" s="37">
        <v>77.040816326530617</v>
      </c>
      <c r="AC7" s="36">
        <v>507</v>
      </c>
      <c r="AD7" s="37">
        <v>79.716981132075475</v>
      </c>
    </row>
    <row r="8" spans="1:30" ht="15.75" customHeight="1" thickBot="1">
      <c r="B8" s="81" t="s">
        <v>8</v>
      </c>
      <c r="C8" s="82"/>
      <c r="D8" s="82"/>
      <c r="E8" s="43"/>
      <c r="F8" s="52"/>
      <c r="G8" s="43"/>
      <c r="H8" s="43"/>
      <c r="I8" s="68"/>
      <c r="J8" s="70"/>
      <c r="K8" s="43"/>
      <c r="L8" s="43"/>
      <c r="M8" s="68"/>
      <c r="N8" s="70"/>
      <c r="O8" s="43"/>
      <c r="P8" s="43"/>
      <c r="Q8" s="68"/>
      <c r="R8" s="70"/>
      <c r="S8" s="43"/>
      <c r="T8" s="43"/>
      <c r="U8" s="68"/>
      <c r="V8" s="70"/>
      <c r="W8" s="43"/>
      <c r="X8" s="43"/>
      <c r="Y8" s="68"/>
      <c r="Z8" s="70"/>
      <c r="AA8" s="43"/>
      <c r="AB8" s="43"/>
      <c r="AC8" s="75"/>
      <c r="AD8" s="77"/>
    </row>
    <row r="9" spans="1:30" ht="15.75" thickBot="1">
      <c r="B9" s="55"/>
      <c r="C9" s="60" t="s">
        <v>10</v>
      </c>
      <c r="D9" s="60"/>
      <c r="E9" s="36">
        <v>800</v>
      </c>
      <c r="F9" s="37">
        <v>98.039215686274517</v>
      </c>
      <c r="G9" s="36">
        <v>169</v>
      </c>
      <c r="H9" s="37">
        <v>98.255813953488371</v>
      </c>
      <c r="I9" s="36">
        <v>631</v>
      </c>
      <c r="J9" s="37">
        <v>97.981366459627324</v>
      </c>
      <c r="K9" s="36">
        <v>469</v>
      </c>
      <c r="L9" s="37">
        <v>97.505197505197501</v>
      </c>
      <c r="M9" s="36">
        <v>331</v>
      </c>
      <c r="N9" s="37">
        <v>98.805970149253724</v>
      </c>
      <c r="O9" s="36">
        <v>368</v>
      </c>
      <c r="P9" s="37">
        <v>96.84210526315789</v>
      </c>
      <c r="Q9" s="36">
        <v>416</v>
      </c>
      <c r="R9" s="37">
        <v>97.652582159624416</v>
      </c>
      <c r="S9" s="36">
        <v>281</v>
      </c>
      <c r="T9" s="37">
        <v>99.645390070921991</v>
      </c>
      <c r="U9" s="36">
        <v>420</v>
      </c>
      <c r="V9" s="37">
        <v>96.997690531177824</v>
      </c>
      <c r="W9" s="36">
        <v>518</v>
      </c>
      <c r="X9" s="37">
        <v>99.043977055449332</v>
      </c>
      <c r="Y9" s="36">
        <v>420</v>
      </c>
      <c r="Z9" s="37">
        <v>96.997690531177824</v>
      </c>
      <c r="AA9" s="36">
        <v>186</v>
      </c>
      <c r="AB9" s="37">
        <v>97.89473684210526</v>
      </c>
      <c r="AC9" s="36">
        <v>614</v>
      </c>
      <c r="AD9" s="37">
        <v>98.08306709265176</v>
      </c>
    </row>
    <row r="10" spans="1:30" ht="15.75" thickBot="1">
      <c r="B10" s="61"/>
      <c r="C10" s="62" t="s">
        <v>12</v>
      </c>
      <c r="D10" s="62"/>
      <c r="E10" s="36">
        <v>8</v>
      </c>
      <c r="F10" s="37">
        <v>0.98039215686274506</v>
      </c>
      <c r="G10" s="36">
        <v>2</v>
      </c>
      <c r="H10" s="37">
        <v>1.1627906976744187</v>
      </c>
      <c r="I10" s="36">
        <v>6</v>
      </c>
      <c r="J10" s="37">
        <v>0.93167701863354035</v>
      </c>
      <c r="K10" s="36">
        <v>7</v>
      </c>
      <c r="L10" s="37">
        <v>1.4553014553014554</v>
      </c>
      <c r="M10" s="36">
        <v>1</v>
      </c>
      <c r="N10" s="37">
        <v>0.29850746268656714</v>
      </c>
      <c r="O10" s="36">
        <v>3</v>
      </c>
      <c r="P10" s="37">
        <v>0.78947368421052633</v>
      </c>
      <c r="Q10" s="36">
        <v>5</v>
      </c>
      <c r="R10" s="37">
        <v>1.1737089201877935</v>
      </c>
      <c r="S10" s="36">
        <v>1</v>
      </c>
      <c r="T10" s="37">
        <v>0.3546099290780142</v>
      </c>
      <c r="U10" s="36">
        <v>7</v>
      </c>
      <c r="V10" s="37">
        <v>1.6166281755196306</v>
      </c>
      <c r="W10" s="36">
        <v>4</v>
      </c>
      <c r="X10" s="37">
        <v>0.76481835564053535</v>
      </c>
      <c r="Y10" s="36">
        <v>7</v>
      </c>
      <c r="Z10" s="37">
        <v>1.6166281755196306</v>
      </c>
      <c r="AA10" s="36">
        <v>0</v>
      </c>
      <c r="AB10" s="37">
        <v>0</v>
      </c>
      <c r="AC10" s="36">
        <v>8</v>
      </c>
      <c r="AD10" s="37">
        <v>1.2779552715654952</v>
      </c>
    </row>
    <row r="11" spans="1:30" ht="15.75" thickBot="1">
      <c r="B11" s="58"/>
      <c r="C11" s="59" t="s">
        <v>14</v>
      </c>
      <c r="D11" s="59"/>
      <c r="E11" s="36">
        <v>8</v>
      </c>
      <c r="F11" s="37">
        <v>0.98039215686274506</v>
      </c>
      <c r="G11" s="36">
        <v>1</v>
      </c>
      <c r="H11" s="37">
        <v>0.58139534883720934</v>
      </c>
      <c r="I11" s="36">
        <v>7</v>
      </c>
      <c r="J11" s="37">
        <v>1.0869565217391304</v>
      </c>
      <c r="K11" s="36">
        <v>5</v>
      </c>
      <c r="L11" s="37">
        <v>1.0395010395010396</v>
      </c>
      <c r="M11" s="36">
        <v>3</v>
      </c>
      <c r="N11" s="37">
        <v>0.89552238805970152</v>
      </c>
      <c r="O11" s="36">
        <v>9</v>
      </c>
      <c r="P11" s="37">
        <v>2.3684210526315788</v>
      </c>
      <c r="Q11" s="36">
        <v>5</v>
      </c>
      <c r="R11" s="37">
        <v>1.1737089201877935</v>
      </c>
      <c r="S11" s="36">
        <v>0</v>
      </c>
      <c r="T11" s="37">
        <v>0</v>
      </c>
      <c r="U11" s="36">
        <v>6</v>
      </c>
      <c r="V11" s="37">
        <v>1.3856812933025404</v>
      </c>
      <c r="W11" s="36">
        <v>1</v>
      </c>
      <c r="X11" s="37">
        <v>0.19120458891013384</v>
      </c>
      <c r="Y11" s="36">
        <v>6</v>
      </c>
      <c r="Z11" s="37">
        <v>1.3856812933025404</v>
      </c>
      <c r="AA11" s="36">
        <v>4</v>
      </c>
      <c r="AB11" s="37">
        <v>2.1052631578947367</v>
      </c>
      <c r="AC11" s="36">
        <v>4</v>
      </c>
      <c r="AD11" s="37">
        <v>0.63897763578274758</v>
      </c>
    </row>
    <row r="12" spans="1:30" ht="15.75" thickBot="1">
      <c r="B12" s="83" t="s">
        <v>16</v>
      </c>
      <c r="C12" s="84"/>
      <c r="D12" s="85"/>
      <c r="E12" s="40">
        <v>38.926199261992622</v>
      </c>
      <c r="F12" s="41"/>
      <c r="G12" s="40">
        <v>38.775757575757574</v>
      </c>
      <c r="H12" s="41"/>
      <c r="I12" s="40">
        <v>38.964506172839506</v>
      </c>
      <c r="J12" s="41"/>
      <c r="K12" s="40">
        <v>40.605042016806721</v>
      </c>
      <c r="L12" s="41"/>
      <c r="M12" s="40">
        <v>36.554896142433236</v>
      </c>
      <c r="N12" s="41"/>
      <c r="O12" s="40">
        <v>47.603133159268928</v>
      </c>
      <c r="P12" s="41"/>
      <c r="Q12" s="40">
        <v>31.199535962877029</v>
      </c>
      <c r="R12" s="41"/>
      <c r="S12" s="40">
        <v>45.673758865248224</v>
      </c>
      <c r="T12" s="41"/>
      <c r="U12" s="40">
        <v>33.560185185185183</v>
      </c>
      <c r="V12" s="41"/>
      <c r="W12" s="40">
        <v>37.918250950570339</v>
      </c>
      <c r="X12" s="41"/>
      <c r="Y12" s="40">
        <v>33.560185185185183</v>
      </c>
      <c r="Z12" s="41"/>
      <c r="AA12" s="40">
        <v>38.659685863874344</v>
      </c>
      <c r="AB12" s="41"/>
      <c r="AC12" s="40">
        <v>38.996789727126803</v>
      </c>
      <c r="AD12" s="41"/>
    </row>
    <row r="13" spans="1:30" ht="15.75" thickBot="1">
      <c r="B13" s="81" t="s">
        <v>18</v>
      </c>
      <c r="C13" s="82"/>
      <c r="D13" s="82"/>
      <c r="E13" s="43"/>
      <c r="F13" s="52"/>
      <c r="G13" s="43"/>
      <c r="H13" s="43"/>
      <c r="I13" s="68"/>
      <c r="J13" s="70"/>
      <c r="K13" s="43"/>
      <c r="L13" s="43"/>
      <c r="M13" s="68"/>
      <c r="N13" s="70"/>
      <c r="O13" s="43"/>
      <c r="P13" s="43"/>
      <c r="Q13" s="68"/>
      <c r="R13" s="70"/>
      <c r="S13" s="43"/>
      <c r="T13" s="43"/>
      <c r="U13" s="68"/>
      <c r="V13" s="70"/>
      <c r="W13" s="43"/>
      <c r="X13" s="43"/>
      <c r="Y13" s="68"/>
      <c r="Z13" s="70"/>
      <c r="AA13" s="43"/>
      <c r="AB13" s="43"/>
      <c r="AC13" s="75"/>
      <c r="AD13" s="77"/>
    </row>
    <row r="14" spans="1:30" ht="15.75" thickBot="1">
      <c r="B14" s="55"/>
      <c r="C14" s="60" t="s">
        <v>20</v>
      </c>
      <c r="D14" s="60"/>
      <c r="E14" s="36">
        <v>262</v>
      </c>
      <c r="F14" s="37">
        <v>31.680773881499395</v>
      </c>
      <c r="G14" s="36">
        <v>60</v>
      </c>
      <c r="H14" s="37">
        <v>34.682080924855491</v>
      </c>
      <c r="I14" s="36">
        <v>202</v>
      </c>
      <c r="J14" s="37">
        <v>30.8868501529052</v>
      </c>
      <c r="K14" s="36">
        <v>0</v>
      </c>
      <c r="L14" s="37">
        <v>0</v>
      </c>
      <c r="M14" s="36">
        <v>262</v>
      </c>
      <c r="N14" s="37">
        <v>76.608187134502927</v>
      </c>
      <c r="O14" s="36">
        <v>57</v>
      </c>
      <c r="P14" s="37">
        <v>14.960629921259843</v>
      </c>
      <c r="Q14" s="36">
        <v>199</v>
      </c>
      <c r="R14" s="37">
        <v>46.279069767441861</v>
      </c>
      <c r="S14" s="36">
        <v>52</v>
      </c>
      <c r="T14" s="37">
        <v>18.245614035087719</v>
      </c>
      <c r="U14" s="36">
        <v>189</v>
      </c>
      <c r="V14" s="37">
        <v>43.348623853211009</v>
      </c>
      <c r="W14" s="36">
        <v>189</v>
      </c>
      <c r="X14" s="37">
        <v>35.593220338983052</v>
      </c>
      <c r="Y14" s="36">
        <v>189</v>
      </c>
      <c r="Z14" s="37">
        <v>43.348623853211009</v>
      </c>
      <c r="AA14" s="36">
        <v>63</v>
      </c>
      <c r="AB14" s="37">
        <v>32.307692307692307</v>
      </c>
      <c r="AC14" s="36">
        <v>199</v>
      </c>
      <c r="AD14" s="37">
        <v>31.437598736176934</v>
      </c>
    </row>
    <row r="15" spans="1:30" ht="15.75" thickBot="1">
      <c r="B15" s="61"/>
      <c r="C15" s="62" t="s">
        <v>22</v>
      </c>
      <c r="D15" s="62"/>
      <c r="E15" s="36">
        <v>485</v>
      </c>
      <c r="F15" s="37">
        <v>58.645707376058041</v>
      </c>
      <c r="G15" s="36">
        <v>100</v>
      </c>
      <c r="H15" s="37">
        <v>57.803468208092482</v>
      </c>
      <c r="I15" s="36">
        <v>385</v>
      </c>
      <c r="J15" s="37">
        <v>58.86850152905199</v>
      </c>
      <c r="K15" s="36">
        <v>486</v>
      </c>
      <c r="L15" s="37">
        <v>100</v>
      </c>
      <c r="M15" s="36">
        <v>0</v>
      </c>
      <c r="N15" s="37">
        <v>0</v>
      </c>
      <c r="O15" s="36">
        <v>263</v>
      </c>
      <c r="P15" s="37">
        <v>69.028871391076109</v>
      </c>
      <c r="Q15" s="36">
        <v>214</v>
      </c>
      <c r="R15" s="37">
        <v>49.767441860465119</v>
      </c>
      <c r="S15" s="36">
        <v>194</v>
      </c>
      <c r="T15" s="37">
        <v>68.070175438596493</v>
      </c>
      <c r="U15" s="36">
        <v>222</v>
      </c>
      <c r="V15" s="37">
        <v>50.917431192660551</v>
      </c>
      <c r="W15" s="36">
        <v>302</v>
      </c>
      <c r="X15" s="37">
        <v>56.873822975517889</v>
      </c>
      <c r="Y15" s="36">
        <v>222</v>
      </c>
      <c r="Z15" s="37">
        <v>50.917431192660551</v>
      </c>
      <c r="AA15" s="36">
        <v>115</v>
      </c>
      <c r="AB15" s="37">
        <v>58.974358974358971</v>
      </c>
      <c r="AC15" s="36">
        <v>371</v>
      </c>
      <c r="AD15" s="37">
        <v>58.609794628751978</v>
      </c>
    </row>
    <row r="16" spans="1:30" ht="15.75" thickBot="1">
      <c r="B16" s="61"/>
      <c r="C16" s="62" t="s">
        <v>24</v>
      </c>
      <c r="D16" s="62"/>
      <c r="E16" s="36">
        <v>71</v>
      </c>
      <c r="F16" s="37">
        <v>8.5852478839177753</v>
      </c>
      <c r="G16" s="36">
        <v>12</v>
      </c>
      <c r="H16" s="37">
        <v>6.9364161849710984</v>
      </c>
      <c r="I16" s="36">
        <v>59</v>
      </c>
      <c r="J16" s="37">
        <v>9.0214067278287455</v>
      </c>
      <c r="K16" s="36">
        <v>0</v>
      </c>
      <c r="L16" s="37">
        <v>0</v>
      </c>
      <c r="M16" s="36">
        <v>71</v>
      </c>
      <c r="N16" s="37">
        <v>20.760233918128655</v>
      </c>
      <c r="O16" s="36">
        <v>52</v>
      </c>
      <c r="P16" s="37">
        <v>13.648293963254593</v>
      </c>
      <c r="Q16" s="36">
        <v>17</v>
      </c>
      <c r="R16" s="37">
        <v>3.9534883720930232</v>
      </c>
      <c r="S16" s="36">
        <v>34</v>
      </c>
      <c r="T16" s="37">
        <v>11.929824561403509</v>
      </c>
      <c r="U16" s="36">
        <v>23</v>
      </c>
      <c r="V16" s="37">
        <v>5.2752293577981648</v>
      </c>
      <c r="W16" s="36">
        <v>35</v>
      </c>
      <c r="X16" s="37">
        <v>6.5913370998116765</v>
      </c>
      <c r="Y16" s="36">
        <v>23</v>
      </c>
      <c r="Z16" s="37">
        <v>5.2752293577981648</v>
      </c>
      <c r="AA16" s="36">
        <v>16</v>
      </c>
      <c r="AB16" s="37">
        <v>8.2051282051282044</v>
      </c>
      <c r="AC16" s="36">
        <v>55</v>
      </c>
      <c r="AD16" s="37">
        <v>8.6887835703001581</v>
      </c>
    </row>
    <row r="17" spans="2:30" ht="15.75" thickBot="1">
      <c r="B17" s="58"/>
      <c r="C17" s="59" t="s">
        <v>26</v>
      </c>
      <c r="D17" s="59"/>
      <c r="E17" s="36">
        <v>9</v>
      </c>
      <c r="F17" s="37">
        <v>1.0882708585247884</v>
      </c>
      <c r="G17" s="36">
        <v>1</v>
      </c>
      <c r="H17" s="37">
        <v>0.5780346820809249</v>
      </c>
      <c r="I17" s="36">
        <v>8</v>
      </c>
      <c r="J17" s="37">
        <v>1.2232415902140672</v>
      </c>
      <c r="K17" s="36">
        <v>0</v>
      </c>
      <c r="L17" s="37">
        <v>0</v>
      </c>
      <c r="M17" s="36">
        <v>9</v>
      </c>
      <c r="N17" s="37">
        <v>2.6315789473684212</v>
      </c>
      <c r="O17" s="36">
        <v>9</v>
      </c>
      <c r="P17" s="37">
        <v>2.3622047244094486</v>
      </c>
      <c r="Q17" s="36">
        <v>0</v>
      </c>
      <c r="R17" s="37">
        <v>0</v>
      </c>
      <c r="S17" s="36">
        <v>5</v>
      </c>
      <c r="T17" s="37">
        <v>1.7543859649122806</v>
      </c>
      <c r="U17" s="36">
        <v>2</v>
      </c>
      <c r="V17" s="37">
        <v>0.45871559633027525</v>
      </c>
      <c r="W17" s="36">
        <v>5</v>
      </c>
      <c r="X17" s="37">
        <v>0.94161958568738224</v>
      </c>
      <c r="Y17" s="36">
        <v>2</v>
      </c>
      <c r="Z17" s="37">
        <v>0.45871559633027525</v>
      </c>
      <c r="AA17" s="36">
        <v>1</v>
      </c>
      <c r="AB17" s="37">
        <v>0.51282051282051277</v>
      </c>
      <c r="AC17" s="36">
        <v>8</v>
      </c>
      <c r="AD17" s="37">
        <v>1.2638230647709321</v>
      </c>
    </row>
    <row r="18" spans="2:30" ht="15.75" thickBot="1">
      <c r="B18" s="81" t="s">
        <v>28</v>
      </c>
      <c r="C18" s="82"/>
      <c r="D18" s="82"/>
      <c r="E18" s="43"/>
      <c r="F18" s="52"/>
      <c r="G18" s="43"/>
      <c r="H18" s="43"/>
      <c r="I18" s="68"/>
      <c r="J18" s="70"/>
      <c r="K18" s="43"/>
      <c r="L18" s="43"/>
      <c r="M18" s="68"/>
      <c r="N18" s="70"/>
      <c r="O18" s="43"/>
      <c r="P18" s="43"/>
      <c r="Q18" s="68"/>
      <c r="R18" s="70"/>
      <c r="S18" s="43"/>
      <c r="T18" s="43"/>
      <c r="U18" s="68"/>
      <c r="V18" s="70"/>
      <c r="W18" s="43"/>
      <c r="X18" s="43"/>
      <c r="Y18" s="68"/>
      <c r="Z18" s="70"/>
      <c r="AA18" s="43"/>
      <c r="AB18" s="43"/>
      <c r="AC18" s="75"/>
      <c r="AD18" s="77"/>
    </row>
    <row r="19" spans="2:30" ht="15.75" thickBot="1">
      <c r="B19" s="55"/>
      <c r="C19" s="60" t="s">
        <v>30</v>
      </c>
      <c r="D19" s="60"/>
      <c r="E19" s="36">
        <v>157</v>
      </c>
      <c r="F19" s="37">
        <v>19.169719169719169</v>
      </c>
      <c r="G19" s="36">
        <v>31</v>
      </c>
      <c r="H19" s="37">
        <v>18.128654970760234</v>
      </c>
      <c r="I19" s="36">
        <v>126</v>
      </c>
      <c r="J19" s="37">
        <v>19.444444444444443</v>
      </c>
      <c r="K19" s="36">
        <v>90</v>
      </c>
      <c r="L19" s="37">
        <v>18.867924528301888</v>
      </c>
      <c r="M19" s="36">
        <v>67</v>
      </c>
      <c r="N19" s="37">
        <v>19.5906432748538</v>
      </c>
      <c r="O19" s="36">
        <v>105</v>
      </c>
      <c r="P19" s="37">
        <v>27.925531914893618</v>
      </c>
      <c r="Q19" s="36">
        <v>45</v>
      </c>
      <c r="R19" s="37">
        <v>10.56338028169014</v>
      </c>
      <c r="S19" s="36">
        <v>46</v>
      </c>
      <c r="T19" s="37">
        <v>16.487455197132615</v>
      </c>
      <c r="U19" s="36">
        <v>71</v>
      </c>
      <c r="V19" s="37">
        <v>16.284403669724771</v>
      </c>
      <c r="W19" s="36">
        <v>0</v>
      </c>
      <c r="X19" s="37">
        <v>0</v>
      </c>
      <c r="Y19" s="36">
        <v>71</v>
      </c>
      <c r="Z19" s="37">
        <v>16.284403669724771</v>
      </c>
      <c r="AA19" s="36">
        <v>33</v>
      </c>
      <c r="AB19" s="37">
        <v>17.277486910994764</v>
      </c>
      <c r="AC19" s="36">
        <v>124</v>
      </c>
      <c r="AD19" s="37">
        <v>19.745222929936304</v>
      </c>
    </row>
    <row r="20" spans="2:30" ht="15.75" thickBot="1">
      <c r="B20" s="61"/>
      <c r="C20" s="62" t="s">
        <v>32</v>
      </c>
      <c r="D20" s="62"/>
      <c r="E20" s="36">
        <v>130</v>
      </c>
      <c r="F20" s="37">
        <v>15.873015873015873</v>
      </c>
      <c r="G20" s="36">
        <v>23</v>
      </c>
      <c r="H20" s="37">
        <v>13.450292397660819</v>
      </c>
      <c r="I20" s="36">
        <v>107</v>
      </c>
      <c r="J20" s="37">
        <v>16.512345679012345</v>
      </c>
      <c r="K20" s="36">
        <v>85</v>
      </c>
      <c r="L20" s="37">
        <v>17.819706498951781</v>
      </c>
      <c r="M20" s="36">
        <v>45</v>
      </c>
      <c r="N20" s="37">
        <v>13.157894736842104</v>
      </c>
      <c r="O20" s="36">
        <v>45</v>
      </c>
      <c r="P20" s="37">
        <v>11.968085106382979</v>
      </c>
      <c r="Q20" s="36">
        <v>81</v>
      </c>
      <c r="R20" s="37">
        <v>19.014084507042252</v>
      </c>
      <c r="S20" s="36">
        <v>26</v>
      </c>
      <c r="T20" s="37">
        <v>9.3189964157706093</v>
      </c>
      <c r="U20" s="36">
        <v>82</v>
      </c>
      <c r="V20" s="37">
        <v>18.807339449541285</v>
      </c>
      <c r="W20" s="36">
        <v>0</v>
      </c>
      <c r="X20" s="37">
        <v>0</v>
      </c>
      <c r="Y20" s="36">
        <v>82</v>
      </c>
      <c r="Z20" s="37">
        <v>18.807339449541285</v>
      </c>
      <c r="AA20" s="36">
        <v>27</v>
      </c>
      <c r="AB20" s="37">
        <v>14.136125654450261</v>
      </c>
      <c r="AC20" s="36">
        <v>103</v>
      </c>
      <c r="AD20" s="37">
        <v>16.401273885350317</v>
      </c>
    </row>
    <row r="21" spans="2:30" ht="15.75" thickBot="1">
      <c r="B21" s="61"/>
      <c r="C21" s="62" t="s">
        <v>34</v>
      </c>
      <c r="D21" s="62"/>
      <c r="E21" s="36">
        <v>382</v>
      </c>
      <c r="F21" s="37">
        <v>46.64224664224664</v>
      </c>
      <c r="G21" s="36">
        <v>82</v>
      </c>
      <c r="H21" s="37">
        <v>47.953216374269005</v>
      </c>
      <c r="I21" s="36">
        <v>300</v>
      </c>
      <c r="J21" s="37">
        <v>46.296296296296298</v>
      </c>
      <c r="K21" s="36">
        <v>219</v>
      </c>
      <c r="L21" s="37">
        <v>45.911949685534594</v>
      </c>
      <c r="M21" s="36">
        <v>163</v>
      </c>
      <c r="N21" s="37">
        <v>47.66081871345029</v>
      </c>
      <c r="O21" s="36">
        <v>172</v>
      </c>
      <c r="P21" s="37">
        <v>45.744680851063826</v>
      </c>
      <c r="Q21" s="36">
        <v>209</v>
      </c>
      <c r="R21" s="37">
        <v>49.061032863849768</v>
      </c>
      <c r="S21" s="36">
        <v>153</v>
      </c>
      <c r="T21" s="37">
        <v>54.838709677419352</v>
      </c>
      <c r="U21" s="36">
        <v>197</v>
      </c>
      <c r="V21" s="37">
        <v>45.183486238532112</v>
      </c>
      <c r="W21" s="36">
        <v>383</v>
      </c>
      <c r="X21" s="37">
        <v>71.722846441947567</v>
      </c>
      <c r="Y21" s="36">
        <v>197</v>
      </c>
      <c r="Z21" s="37">
        <v>45.183486238532112</v>
      </c>
      <c r="AA21" s="36">
        <v>86</v>
      </c>
      <c r="AB21" s="37">
        <v>45.026178010471206</v>
      </c>
      <c r="AC21" s="36">
        <v>296</v>
      </c>
      <c r="AD21" s="37">
        <v>47.133757961783438</v>
      </c>
    </row>
    <row r="22" spans="2:30" ht="15.75" thickBot="1">
      <c r="B22" s="61"/>
      <c r="C22" s="62" t="s">
        <v>35</v>
      </c>
      <c r="D22" s="62"/>
      <c r="E22" s="36">
        <v>102</v>
      </c>
      <c r="F22" s="37">
        <v>12.454212454212454</v>
      </c>
      <c r="G22" s="36">
        <v>25</v>
      </c>
      <c r="H22" s="37">
        <v>14.619883040935672</v>
      </c>
      <c r="I22" s="36">
        <v>77</v>
      </c>
      <c r="J22" s="37">
        <v>11.882716049382717</v>
      </c>
      <c r="K22" s="36">
        <v>58</v>
      </c>
      <c r="L22" s="37">
        <v>12.159329140461216</v>
      </c>
      <c r="M22" s="36">
        <v>44</v>
      </c>
      <c r="N22" s="37">
        <v>12.865497076023392</v>
      </c>
      <c r="O22" s="36">
        <v>35</v>
      </c>
      <c r="P22" s="37">
        <v>9.3085106382978715</v>
      </c>
      <c r="Q22" s="36">
        <v>65</v>
      </c>
      <c r="R22" s="37">
        <v>15.258215962441314</v>
      </c>
      <c r="S22" s="36">
        <v>36</v>
      </c>
      <c r="T22" s="37">
        <v>12.903225806451612</v>
      </c>
      <c r="U22" s="36">
        <v>59</v>
      </c>
      <c r="V22" s="37">
        <v>13.532110091743119</v>
      </c>
      <c r="W22" s="36">
        <v>103</v>
      </c>
      <c r="X22" s="37">
        <v>19.288389513108616</v>
      </c>
      <c r="Y22" s="36">
        <v>59</v>
      </c>
      <c r="Z22" s="37">
        <v>13.532110091743119</v>
      </c>
      <c r="AA22" s="36">
        <v>36</v>
      </c>
      <c r="AB22" s="37">
        <v>18.848167539267017</v>
      </c>
      <c r="AC22" s="36">
        <v>66</v>
      </c>
      <c r="AD22" s="37">
        <v>10.509554140127388</v>
      </c>
    </row>
    <row r="23" spans="2:30" ht="15.75" thickBot="1">
      <c r="B23" s="61"/>
      <c r="C23" s="62" t="s">
        <v>36</v>
      </c>
      <c r="D23" s="62"/>
      <c r="E23" s="36">
        <v>45</v>
      </c>
      <c r="F23" s="37">
        <v>5.4945054945054945</v>
      </c>
      <c r="G23" s="36">
        <v>9</v>
      </c>
      <c r="H23" s="37">
        <v>5.2631578947368425</v>
      </c>
      <c r="I23" s="36">
        <v>36</v>
      </c>
      <c r="J23" s="37">
        <v>5.5555555555555554</v>
      </c>
      <c r="K23" s="36">
        <v>22</v>
      </c>
      <c r="L23" s="37">
        <v>4.6121593291404608</v>
      </c>
      <c r="M23" s="36">
        <v>23</v>
      </c>
      <c r="N23" s="37">
        <v>6.7251461988304095</v>
      </c>
      <c r="O23" s="36">
        <v>18</v>
      </c>
      <c r="P23" s="37">
        <v>4.7872340425531918</v>
      </c>
      <c r="Q23" s="36">
        <v>24</v>
      </c>
      <c r="R23" s="37">
        <v>5.6338028169014081</v>
      </c>
      <c r="S23" s="36">
        <v>17</v>
      </c>
      <c r="T23" s="37">
        <v>6.0931899641577063</v>
      </c>
      <c r="U23" s="36">
        <v>26</v>
      </c>
      <c r="V23" s="37">
        <v>5.9633027522935782</v>
      </c>
      <c r="W23" s="36">
        <v>45</v>
      </c>
      <c r="X23" s="37">
        <v>8.4269662921348321</v>
      </c>
      <c r="Y23" s="36">
        <v>26</v>
      </c>
      <c r="Z23" s="37">
        <v>5.9633027522935782</v>
      </c>
      <c r="AA23" s="36">
        <v>9</v>
      </c>
      <c r="AB23" s="37">
        <v>4.7120418848167542</v>
      </c>
      <c r="AC23" s="36">
        <v>36</v>
      </c>
      <c r="AD23" s="37">
        <v>5.7324840764331206</v>
      </c>
    </row>
    <row r="24" spans="2:30" ht="15.75" thickBot="1">
      <c r="B24" s="61"/>
      <c r="C24" s="62" t="s">
        <v>37</v>
      </c>
      <c r="D24" s="62"/>
      <c r="E24" s="38">
        <v>3</v>
      </c>
      <c r="F24" s="39">
        <v>0.36630036630036628</v>
      </c>
      <c r="G24" s="38">
        <v>1</v>
      </c>
      <c r="H24" s="39">
        <v>0.58479532163742687</v>
      </c>
      <c r="I24" s="38">
        <v>2</v>
      </c>
      <c r="J24" s="39">
        <v>0.30864197530864196</v>
      </c>
      <c r="K24" s="38">
        <v>3</v>
      </c>
      <c r="L24" s="39">
        <v>0.62893081761006286</v>
      </c>
      <c r="M24" s="38">
        <v>0</v>
      </c>
      <c r="N24" s="39">
        <v>0</v>
      </c>
      <c r="O24" s="38">
        <v>1</v>
      </c>
      <c r="P24" s="39">
        <v>0.26595744680851063</v>
      </c>
      <c r="Q24" s="38">
        <v>2</v>
      </c>
      <c r="R24" s="39">
        <v>0.46948356807511737</v>
      </c>
      <c r="S24" s="38">
        <v>1</v>
      </c>
      <c r="T24" s="39">
        <v>0.35842293906810035</v>
      </c>
      <c r="U24" s="38">
        <v>1</v>
      </c>
      <c r="V24" s="39">
        <v>0.22935779816513763</v>
      </c>
      <c r="W24" s="38">
        <v>3</v>
      </c>
      <c r="X24" s="39">
        <v>0.5617977528089888</v>
      </c>
      <c r="Y24" s="38">
        <v>1</v>
      </c>
      <c r="Z24" s="39">
        <v>0.22935779816513763</v>
      </c>
      <c r="AA24" s="38">
        <v>0</v>
      </c>
      <c r="AB24" s="39">
        <v>0</v>
      </c>
      <c r="AC24" s="38">
        <v>3</v>
      </c>
      <c r="AD24" s="39">
        <v>0.47770700636942676</v>
      </c>
    </row>
    <row r="25" spans="2:30" ht="15.75" thickBot="1">
      <c r="B25" s="58"/>
      <c r="C25" s="59" t="s">
        <v>38</v>
      </c>
      <c r="D25" s="59"/>
      <c r="E25" s="36">
        <v>0</v>
      </c>
      <c r="F25" s="37">
        <v>0</v>
      </c>
      <c r="G25" s="36">
        <v>0</v>
      </c>
      <c r="H25" s="37">
        <v>0</v>
      </c>
      <c r="I25" s="36">
        <v>0</v>
      </c>
      <c r="J25" s="37">
        <v>0</v>
      </c>
      <c r="K25" s="36">
        <v>0</v>
      </c>
      <c r="L25" s="37">
        <v>0</v>
      </c>
      <c r="M25" s="36">
        <v>0</v>
      </c>
      <c r="N25" s="37">
        <v>0</v>
      </c>
      <c r="O25" s="36">
        <v>0</v>
      </c>
      <c r="P25" s="37">
        <v>0</v>
      </c>
      <c r="Q25" s="36">
        <v>0</v>
      </c>
      <c r="R25" s="37">
        <v>0</v>
      </c>
      <c r="S25" s="36">
        <v>0</v>
      </c>
      <c r="T25" s="37">
        <v>0</v>
      </c>
      <c r="U25" s="36">
        <v>0</v>
      </c>
      <c r="V25" s="37">
        <v>0</v>
      </c>
      <c r="W25" s="36">
        <v>0</v>
      </c>
      <c r="X25" s="37">
        <v>0</v>
      </c>
      <c r="Y25" s="36">
        <v>0</v>
      </c>
      <c r="Z25" s="37">
        <v>0</v>
      </c>
      <c r="AA25" s="36">
        <v>0</v>
      </c>
      <c r="AB25" s="37">
        <v>0</v>
      </c>
      <c r="AC25" s="36">
        <v>0</v>
      </c>
      <c r="AD25" s="37">
        <v>0</v>
      </c>
    </row>
    <row r="26" spans="2:30" ht="15.75" thickBot="1">
      <c r="B26" s="81" t="s">
        <v>3</v>
      </c>
      <c r="C26" s="82"/>
      <c r="D26" s="82"/>
      <c r="E26" s="43"/>
      <c r="F26" s="52"/>
      <c r="G26" s="43"/>
      <c r="H26" s="43"/>
      <c r="I26" s="68"/>
      <c r="J26" s="70"/>
      <c r="K26" s="43"/>
      <c r="L26" s="43"/>
      <c r="M26" s="68"/>
      <c r="N26" s="70"/>
      <c r="O26" s="43"/>
      <c r="P26" s="43"/>
      <c r="Q26" s="68"/>
      <c r="R26" s="70"/>
      <c r="S26" s="43"/>
      <c r="T26" s="43"/>
      <c r="U26" s="68"/>
      <c r="V26" s="70"/>
      <c r="W26" s="43"/>
      <c r="X26" s="43"/>
      <c r="Y26" s="68"/>
      <c r="Z26" s="70"/>
      <c r="AA26" s="43"/>
      <c r="AB26" s="43"/>
      <c r="AC26" s="75"/>
      <c r="AD26" s="77"/>
    </row>
    <row r="27" spans="2:30" ht="15.75" thickBot="1">
      <c r="B27" s="55"/>
      <c r="C27" s="60" t="s">
        <v>9</v>
      </c>
      <c r="D27" s="60"/>
      <c r="E27" s="36">
        <v>98</v>
      </c>
      <c r="F27" s="37">
        <v>11.722488038277511</v>
      </c>
      <c r="G27" s="36">
        <v>29</v>
      </c>
      <c r="H27" s="37">
        <v>16.384180790960453</v>
      </c>
      <c r="I27" s="36">
        <v>84</v>
      </c>
      <c r="J27" s="37">
        <v>12.708018154311649</v>
      </c>
      <c r="K27" s="36">
        <v>58</v>
      </c>
      <c r="L27" s="37">
        <v>11.740890688259109</v>
      </c>
      <c r="M27" s="36">
        <v>40</v>
      </c>
      <c r="N27" s="37">
        <v>11.494252873563218</v>
      </c>
      <c r="O27" s="36">
        <v>49</v>
      </c>
      <c r="P27" s="37">
        <v>12.727272727272727</v>
      </c>
      <c r="Q27" s="36">
        <v>55</v>
      </c>
      <c r="R27" s="37">
        <v>12.44343891402715</v>
      </c>
      <c r="S27" s="36">
        <v>31</v>
      </c>
      <c r="T27" s="37">
        <v>10.839160839160838</v>
      </c>
      <c r="U27" s="36">
        <v>58</v>
      </c>
      <c r="V27" s="37">
        <v>12.803532008830022</v>
      </c>
      <c r="W27" s="36">
        <v>54</v>
      </c>
      <c r="X27" s="37">
        <v>9.8540145985401466</v>
      </c>
      <c r="Y27" s="36">
        <v>18</v>
      </c>
      <c r="Z27" s="37">
        <v>6.1855670103092786</v>
      </c>
      <c r="AA27" s="36">
        <v>18</v>
      </c>
      <c r="AB27" s="37">
        <v>9.473684210526315</v>
      </c>
      <c r="AC27" s="36">
        <v>96</v>
      </c>
      <c r="AD27" s="37">
        <v>14.07624633431085</v>
      </c>
    </row>
    <row r="28" spans="2:30" ht="15.75" thickBot="1">
      <c r="B28" s="61"/>
      <c r="C28" s="62" t="s">
        <v>7</v>
      </c>
      <c r="D28" s="62"/>
      <c r="E28" s="36">
        <v>159</v>
      </c>
      <c r="F28" s="37">
        <v>19.019138755980862</v>
      </c>
      <c r="G28" s="36">
        <v>31</v>
      </c>
      <c r="H28" s="37">
        <v>17.514124293785311</v>
      </c>
      <c r="I28" s="36">
        <v>136</v>
      </c>
      <c r="J28" s="37">
        <v>20.574886535552192</v>
      </c>
      <c r="K28" s="36">
        <v>96</v>
      </c>
      <c r="L28" s="37">
        <v>19.4331983805668</v>
      </c>
      <c r="M28" s="36">
        <v>63</v>
      </c>
      <c r="N28" s="37">
        <v>18.103448275862068</v>
      </c>
      <c r="O28" s="36">
        <v>80</v>
      </c>
      <c r="P28" s="37">
        <v>20.779220779220779</v>
      </c>
      <c r="Q28" s="36">
        <v>70</v>
      </c>
      <c r="R28" s="37">
        <v>15.837104072398191</v>
      </c>
      <c r="S28" s="36">
        <v>33</v>
      </c>
      <c r="T28" s="37">
        <v>11.538461538461538</v>
      </c>
      <c r="U28" s="36">
        <v>88</v>
      </c>
      <c r="V28" s="37">
        <v>19.426048565121413</v>
      </c>
      <c r="W28" s="36">
        <v>84</v>
      </c>
      <c r="X28" s="37">
        <v>15.328467153284672</v>
      </c>
      <c r="Y28" s="36">
        <v>83</v>
      </c>
      <c r="Z28" s="37">
        <v>28.522336769759452</v>
      </c>
      <c r="AA28" s="36">
        <v>35</v>
      </c>
      <c r="AB28" s="37">
        <v>18.421052631578949</v>
      </c>
      <c r="AC28" s="36">
        <v>124</v>
      </c>
      <c r="AD28" s="37">
        <v>18.181818181818183</v>
      </c>
    </row>
    <row r="29" spans="2:30" ht="15.75" thickBot="1">
      <c r="B29" s="61"/>
      <c r="C29" s="62" t="s">
        <v>29</v>
      </c>
      <c r="D29" s="62"/>
      <c r="E29" s="36">
        <v>2</v>
      </c>
      <c r="F29" s="37">
        <v>0.23923444976076555</v>
      </c>
      <c r="G29" s="36">
        <v>0</v>
      </c>
      <c r="H29" s="37">
        <v>0</v>
      </c>
      <c r="I29" s="36">
        <v>2</v>
      </c>
      <c r="J29" s="37">
        <v>0.30257186081694404</v>
      </c>
      <c r="K29" s="36">
        <v>1</v>
      </c>
      <c r="L29" s="37">
        <v>0.20242914979757085</v>
      </c>
      <c r="M29" s="36">
        <v>1</v>
      </c>
      <c r="N29" s="37">
        <v>0.28735632183908044</v>
      </c>
      <c r="O29" s="36">
        <v>2</v>
      </c>
      <c r="P29" s="37">
        <v>0.51948051948051943</v>
      </c>
      <c r="Q29" s="36">
        <v>1</v>
      </c>
      <c r="R29" s="37">
        <v>0.22624434389140272</v>
      </c>
      <c r="S29" s="36">
        <v>1</v>
      </c>
      <c r="T29" s="37">
        <v>0.34965034965034963</v>
      </c>
      <c r="U29" s="36">
        <v>1</v>
      </c>
      <c r="V29" s="37">
        <v>0.22075055187637968</v>
      </c>
      <c r="W29" s="36">
        <v>1</v>
      </c>
      <c r="X29" s="37">
        <v>0.18248175182481752</v>
      </c>
      <c r="Y29" s="36">
        <v>0</v>
      </c>
      <c r="Z29" s="37">
        <v>0</v>
      </c>
      <c r="AA29" s="36">
        <v>0</v>
      </c>
      <c r="AB29" s="37">
        <v>0</v>
      </c>
      <c r="AC29" s="36">
        <v>2</v>
      </c>
      <c r="AD29" s="37">
        <v>0.2932551319648094</v>
      </c>
    </row>
    <row r="30" spans="2:30" ht="15.75" thickBot="1">
      <c r="B30" s="61"/>
      <c r="C30" s="62" t="s">
        <v>21</v>
      </c>
      <c r="D30" s="62"/>
      <c r="E30" s="36">
        <v>11</v>
      </c>
      <c r="F30" s="37">
        <v>1.3157894736842106</v>
      </c>
      <c r="G30" s="36">
        <v>2</v>
      </c>
      <c r="H30" s="37">
        <v>1.1299435028248588</v>
      </c>
      <c r="I30" s="36">
        <v>5</v>
      </c>
      <c r="J30" s="37">
        <v>0.75642965204236001</v>
      </c>
      <c r="K30" s="36">
        <v>5</v>
      </c>
      <c r="L30" s="37">
        <v>1.0121457489878543</v>
      </c>
      <c r="M30" s="36">
        <v>4</v>
      </c>
      <c r="N30" s="37">
        <v>1.1494252873563218</v>
      </c>
      <c r="O30" s="36">
        <v>5</v>
      </c>
      <c r="P30" s="37">
        <v>1.2987012987012987</v>
      </c>
      <c r="Q30" s="36">
        <v>5</v>
      </c>
      <c r="R30" s="37">
        <v>1.1312217194570136</v>
      </c>
      <c r="S30" s="36">
        <v>3</v>
      </c>
      <c r="T30" s="37">
        <v>1.048951048951049</v>
      </c>
      <c r="U30" s="36">
        <v>5</v>
      </c>
      <c r="V30" s="37">
        <v>1.1037527593818985</v>
      </c>
      <c r="W30" s="36">
        <v>5</v>
      </c>
      <c r="X30" s="37">
        <v>0.91240875912408759</v>
      </c>
      <c r="Y30" s="36">
        <v>1</v>
      </c>
      <c r="Z30" s="37">
        <v>0.3436426116838488</v>
      </c>
      <c r="AA30" s="36">
        <v>1</v>
      </c>
      <c r="AB30" s="37">
        <v>0.52631578947368418</v>
      </c>
      <c r="AC30" s="36">
        <v>8</v>
      </c>
      <c r="AD30" s="37">
        <v>1.1730205278592376</v>
      </c>
    </row>
    <row r="31" spans="2:30" ht="15.75" thickBot="1">
      <c r="B31" s="61"/>
      <c r="C31" s="62" t="s">
        <v>19</v>
      </c>
      <c r="D31" s="62"/>
      <c r="E31" s="36">
        <v>12</v>
      </c>
      <c r="F31" s="37">
        <v>1.4354066985645932</v>
      </c>
      <c r="G31" s="36">
        <v>2</v>
      </c>
      <c r="H31" s="37">
        <v>1.1299435028248588</v>
      </c>
      <c r="I31" s="36">
        <v>14</v>
      </c>
      <c r="J31" s="37">
        <v>2.118003025718608</v>
      </c>
      <c r="K31" s="36">
        <v>6</v>
      </c>
      <c r="L31" s="37">
        <v>1.214574898785425</v>
      </c>
      <c r="M31" s="36">
        <v>5</v>
      </c>
      <c r="N31" s="37">
        <v>1.4367816091954022</v>
      </c>
      <c r="O31" s="36">
        <v>10</v>
      </c>
      <c r="P31" s="37">
        <v>2.5974025974025974</v>
      </c>
      <c r="Q31" s="36">
        <v>6</v>
      </c>
      <c r="R31" s="37">
        <v>1.3574660633484164</v>
      </c>
      <c r="S31" s="36">
        <v>4</v>
      </c>
      <c r="T31" s="37">
        <v>1.3986013986013985</v>
      </c>
      <c r="U31" s="36">
        <v>7</v>
      </c>
      <c r="V31" s="37">
        <v>1.5452538631346577</v>
      </c>
      <c r="W31" s="36">
        <v>6</v>
      </c>
      <c r="X31" s="37">
        <v>1.0948905109489051</v>
      </c>
      <c r="Y31" s="36">
        <v>1</v>
      </c>
      <c r="Z31" s="37">
        <v>0.3436426116838488</v>
      </c>
      <c r="AA31" s="36">
        <v>2</v>
      </c>
      <c r="AB31" s="37">
        <v>1.0526315789473684</v>
      </c>
      <c r="AC31" s="36">
        <v>9</v>
      </c>
      <c r="AD31" s="37">
        <v>1.3196480938416422</v>
      </c>
    </row>
    <row r="32" spans="2:30" ht="15.75" thickBot="1">
      <c r="B32" s="61"/>
      <c r="C32" s="62" t="s">
        <v>5</v>
      </c>
      <c r="D32" s="62"/>
      <c r="E32" s="36">
        <v>335</v>
      </c>
      <c r="F32" s="37">
        <v>40.071770334928232</v>
      </c>
      <c r="G32" s="36">
        <v>58</v>
      </c>
      <c r="H32" s="37">
        <v>32.768361581920907</v>
      </c>
      <c r="I32" s="36">
        <v>277</v>
      </c>
      <c r="J32" s="37">
        <v>41.906202723146748</v>
      </c>
      <c r="K32" s="36">
        <v>192</v>
      </c>
      <c r="L32" s="37">
        <v>38.866396761133601</v>
      </c>
      <c r="M32" s="36">
        <v>143</v>
      </c>
      <c r="N32" s="37">
        <v>41.091954022988503</v>
      </c>
      <c r="O32" s="36">
        <v>126</v>
      </c>
      <c r="P32" s="37">
        <v>32.727272727272727</v>
      </c>
      <c r="Q32" s="36">
        <v>206</v>
      </c>
      <c r="R32" s="37">
        <v>46.606334841628957</v>
      </c>
      <c r="S32" s="36">
        <v>142</v>
      </c>
      <c r="T32" s="37">
        <v>49.650349650349654</v>
      </c>
      <c r="U32" s="36">
        <v>174</v>
      </c>
      <c r="V32" s="37">
        <v>38.410596026490069</v>
      </c>
      <c r="W32" s="36">
        <v>329</v>
      </c>
      <c r="X32" s="37">
        <v>60.036496350364963</v>
      </c>
      <c r="Y32" s="36">
        <v>152</v>
      </c>
      <c r="Z32" s="37">
        <v>52.233676975945016</v>
      </c>
      <c r="AA32" s="36">
        <v>95</v>
      </c>
      <c r="AB32" s="37">
        <v>50</v>
      </c>
      <c r="AC32" s="36">
        <v>240</v>
      </c>
      <c r="AD32" s="37">
        <v>35.190615835777123</v>
      </c>
    </row>
    <row r="33" spans="2:30" ht="15.75" thickBot="1">
      <c r="B33" s="61"/>
      <c r="C33" s="62" t="s">
        <v>23</v>
      </c>
      <c r="D33" s="62"/>
      <c r="E33" s="36">
        <v>7</v>
      </c>
      <c r="F33" s="37">
        <v>0.83732057416267947</v>
      </c>
      <c r="G33" s="36">
        <v>1</v>
      </c>
      <c r="H33" s="37">
        <v>0.56497175141242939</v>
      </c>
      <c r="I33" s="36">
        <v>5</v>
      </c>
      <c r="J33" s="37">
        <v>0.75642965204236001</v>
      </c>
      <c r="K33" s="36">
        <v>3</v>
      </c>
      <c r="L33" s="37">
        <v>0.60728744939271251</v>
      </c>
      <c r="M33" s="36">
        <v>1</v>
      </c>
      <c r="N33" s="37">
        <v>0.28735632183908044</v>
      </c>
      <c r="O33" s="36">
        <v>4</v>
      </c>
      <c r="P33" s="37">
        <v>1.0389610389610389</v>
      </c>
      <c r="Q33" s="36">
        <v>2</v>
      </c>
      <c r="R33" s="37">
        <v>0.45248868778280543</v>
      </c>
      <c r="S33" s="36">
        <v>2</v>
      </c>
      <c r="T33" s="37">
        <v>0.69930069930069927</v>
      </c>
      <c r="U33" s="36">
        <v>5</v>
      </c>
      <c r="V33" s="37">
        <v>1.1037527593818985</v>
      </c>
      <c r="W33" s="36">
        <v>2</v>
      </c>
      <c r="X33" s="37">
        <v>0.36496350364963503</v>
      </c>
      <c r="Y33" s="36">
        <v>0</v>
      </c>
      <c r="Z33" s="37">
        <v>0</v>
      </c>
      <c r="AA33" s="36">
        <v>0</v>
      </c>
      <c r="AB33" s="37">
        <v>0</v>
      </c>
      <c r="AC33" s="36">
        <v>7</v>
      </c>
      <c r="AD33" s="37">
        <v>1.0263929618768328</v>
      </c>
    </row>
    <row r="34" spans="2:30" ht="15.75" thickBot="1">
      <c r="B34" s="61"/>
      <c r="C34" s="62" t="s">
        <v>17</v>
      </c>
      <c r="D34" s="62"/>
      <c r="E34" s="36">
        <v>16</v>
      </c>
      <c r="F34" s="37">
        <v>1.9138755980861244</v>
      </c>
      <c r="G34" s="36">
        <v>8</v>
      </c>
      <c r="H34" s="37">
        <v>4.5197740112994351</v>
      </c>
      <c r="I34" s="36">
        <v>16</v>
      </c>
      <c r="J34" s="37">
        <v>2.4205748865355523</v>
      </c>
      <c r="K34" s="36">
        <v>10</v>
      </c>
      <c r="L34" s="37">
        <v>2.0242914979757085</v>
      </c>
      <c r="M34" s="36">
        <v>10</v>
      </c>
      <c r="N34" s="37">
        <v>2.8735632183908044</v>
      </c>
      <c r="O34" s="36">
        <v>11</v>
      </c>
      <c r="P34" s="37">
        <v>2.8571428571428572</v>
      </c>
      <c r="Q34" s="36">
        <v>6</v>
      </c>
      <c r="R34" s="37">
        <v>1.3574660633484164</v>
      </c>
      <c r="S34" s="36">
        <v>8</v>
      </c>
      <c r="T34" s="37">
        <v>2.7972027972027971</v>
      </c>
      <c r="U34" s="36">
        <v>8</v>
      </c>
      <c r="V34" s="37">
        <v>1.7660044150110374</v>
      </c>
      <c r="W34" s="36">
        <v>7</v>
      </c>
      <c r="X34" s="37">
        <v>1.2773722627737227</v>
      </c>
      <c r="Y34" s="36">
        <v>3</v>
      </c>
      <c r="Z34" s="37">
        <v>1.0309278350515463</v>
      </c>
      <c r="AA34" s="36">
        <v>3</v>
      </c>
      <c r="AB34" s="37">
        <v>1.5789473684210527</v>
      </c>
      <c r="AC34" s="36">
        <v>13</v>
      </c>
      <c r="AD34" s="37">
        <v>1.9061583577712611</v>
      </c>
    </row>
    <row r="35" spans="2:30" ht="15.75" thickBot="1">
      <c r="B35" s="61"/>
      <c r="C35" s="62" t="s">
        <v>11</v>
      </c>
      <c r="D35" s="62"/>
      <c r="E35" s="36">
        <v>84</v>
      </c>
      <c r="F35" s="37">
        <v>10.047846889952153</v>
      </c>
      <c r="G35" s="36">
        <v>23</v>
      </c>
      <c r="H35" s="37">
        <v>12.994350282485875</v>
      </c>
      <c r="I35" s="36">
        <v>53</v>
      </c>
      <c r="J35" s="37">
        <v>8.0181543116490168</v>
      </c>
      <c r="K35" s="36">
        <v>48</v>
      </c>
      <c r="L35" s="37">
        <v>9.7165991902834001</v>
      </c>
      <c r="M35" s="36">
        <v>36</v>
      </c>
      <c r="N35" s="37">
        <v>10.344827586206897</v>
      </c>
      <c r="O35" s="36">
        <v>41</v>
      </c>
      <c r="P35" s="37">
        <v>10.64935064935065</v>
      </c>
      <c r="Q35" s="36">
        <v>36</v>
      </c>
      <c r="R35" s="37">
        <v>8.1447963800904972</v>
      </c>
      <c r="S35" s="36">
        <v>28</v>
      </c>
      <c r="T35" s="37">
        <v>9.79020979020979</v>
      </c>
      <c r="U35" s="36">
        <v>46</v>
      </c>
      <c r="V35" s="37">
        <v>10.154525386313466</v>
      </c>
      <c r="W35" s="36">
        <v>29</v>
      </c>
      <c r="X35" s="37">
        <v>5.2919708029197077</v>
      </c>
      <c r="Y35" s="36">
        <v>16</v>
      </c>
      <c r="Z35" s="37">
        <v>5.4982817869415808</v>
      </c>
      <c r="AA35" s="36">
        <v>17</v>
      </c>
      <c r="AB35" s="37">
        <v>8.9473684210526319</v>
      </c>
      <c r="AC35" s="36">
        <v>81</v>
      </c>
      <c r="AD35" s="37">
        <v>11.87683284457478</v>
      </c>
    </row>
    <row r="36" spans="2:30" ht="15.75" thickBot="1">
      <c r="B36" s="61"/>
      <c r="C36" s="62" t="s">
        <v>31</v>
      </c>
      <c r="D36" s="62"/>
      <c r="E36" s="36">
        <v>1</v>
      </c>
      <c r="F36" s="37">
        <v>0.11961722488038277</v>
      </c>
      <c r="G36" s="36">
        <v>0</v>
      </c>
      <c r="H36" s="37">
        <v>0</v>
      </c>
      <c r="I36" s="36">
        <v>1</v>
      </c>
      <c r="J36" s="37">
        <v>0.15128593040847202</v>
      </c>
      <c r="K36" s="36">
        <v>0</v>
      </c>
      <c r="L36" s="37">
        <v>0</v>
      </c>
      <c r="M36" s="36">
        <v>0</v>
      </c>
      <c r="N36" s="37">
        <v>0</v>
      </c>
      <c r="O36" s="36">
        <v>0</v>
      </c>
      <c r="P36" s="37">
        <v>0</v>
      </c>
      <c r="Q36" s="36">
        <v>0</v>
      </c>
      <c r="R36" s="37">
        <v>0</v>
      </c>
      <c r="S36" s="36">
        <v>0</v>
      </c>
      <c r="T36" s="37">
        <v>0</v>
      </c>
      <c r="U36" s="36">
        <v>1</v>
      </c>
      <c r="V36" s="37">
        <v>0.22075055187637968</v>
      </c>
      <c r="W36" s="36">
        <v>0</v>
      </c>
      <c r="X36" s="37">
        <v>0</v>
      </c>
      <c r="Y36" s="36">
        <v>0</v>
      </c>
      <c r="Z36" s="37">
        <v>0</v>
      </c>
      <c r="AA36" s="36">
        <v>5</v>
      </c>
      <c r="AB36" s="37">
        <v>2.6315789473684212</v>
      </c>
      <c r="AC36" s="36">
        <v>1</v>
      </c>
      <c r="AD36" s="37">
        <v>0.1466275659824047</v>
      </c>
    </row>
    <row r="37" spans="2:30" ht="15.75" thickBot="1">
      <c r="B37" s="63"/>
      <c r="C37" s="64" t="s">
        <v>13</v>
      </c>
      <c r="D37" s="64"/>
      <c r="E37" s="38">
        <v>65</v>
      </c>
      <c r="F37" s="39">
        <v>7.7751196172248802</v>
      </c>
      <c r="G37" s="38">
        <v>14</v>
      </c>
      <c r="H37" s="39">
        <v>7.9096045197740112</v>
      </c>
      <c r="I37" s="38">
        <v>33</v>
      </c>
      <c r="J37" s="39">
        <v>4.9924357034795763</v>
      </c>
      <c r="K37" s="38">
        <v>48</v>
      </c>
      <c r="L37" s="39">
        <v>9.7165991902834001</v>
      </c>
      <c r="M37" s="38">
        <v>29</v>
      </c>
      <c r="N37" s="39">
        <v>8.3333333333333339</v>
      </c>
      <c r="O37" s="38">
        <v>35</v>
      </c>
      <c r="P37" s="39">
        <v>9.0909090909090917</v>
      </c>
      <c r="Q37" s="38">
        <v>34</v>
      </c>
      <c r="R37" s="39">
        <v>7.6923076923076925</v>
      </c>
      <c r="S37" s="38">
        <v>18</v>
      </c>
      <c r="T37" s="39">
        <v>6.2937062937062933</v>
      </c>
      <c r="U37" s="38">
        <v>39</v>
      </c>
      <c r="V37" s="39">
        <v>8.6092715231788084</v>
      </c>
      <c r="W37" s="38">
        <v>15</v>
      </c>
      <c r="X37" s="39">
        <v>2.7372262773722627</v>
      </c>
      <c r="Y37" s="38">
        <v>10</v>
      </c>
      <c r="Z37" s="39">
        <v>3.4364261168384878</v>
      </c>
      <c r="AA37" s="38">
        <v>10</v>
      </c>
      <c r="AB37" s="39">
        <v>5.2631578947368425</v>
      </c>
      <c r="AC37" s="38">
        <v>66</v>
      </c>
      <c r="AD37" s="39">
        <v>9.67741935483871</v>
      </c>
    </row>
    <row r="38" spans="2:30" ht="15.75" thickBot="1">
      <c r="B38" s="63"/>
      <c r="C38" s="62" t="s">
        <v>25</v>
      </c>
      <c r="D38" s="64"/>
      <c r="E38" s="38">
        <v>6</v>
      </c>
      <c r="F38" s="39">
        <v>0.71770334928229662</v>
      </c>
      <c r="G38" s="38">
        <v>0</v>
      </c>
      <c r="H38" s="39">
        <v>0</v>
      </c>
      <c r="I38" s="38">
        <v>3</v>
      </c>
      <c r="J38" s="39">
        <v>0.45385779122541603</v>
      </c>
      <c r="K38" s="38">
        <v>1</v>
      </c>
      <c r="L38" s="39">
        <v>0.20242914979757085</v>
      </c>
      <c r="M38" s="38">
        <v>1</v>
      </c>
      <c r="N38" s="39">
        <v>0.28735632183908044</v>
      </c>
      <c r="O38" s="38">
        <v>2</v>
      </c>
      <c r="P38" s="39">
        <v>0.51948051948051943</v>
      </c>
      <c r="Q38" s="38">
        <v>1</v>
      </c>
      <c r="R38" s="39">
        <v>0.22624434389140272</v>
      </c>
      <c r="S38" s="38">
        <v>1</v>
      </c>
      <c r="T38" s="39">
        <v>0.34965034965034963</v>
      </c>
      <c r="U38" s="38">
        <v>3</v>
      </c>
      <c r="V38" s="39">
        <v>0.66225165562913912</v>
      </c>
      <c r="W38" s="38">
        <v>1</v>
      </c>
      <c r="X38" s="39">
        <v>0.18248175182481752</v>
      </c>
      <c r="Y38" s="38">
        <v>0</v>
      </c>
      <c r="Z38" s="39">
        <v>0</v>
      </c>
      <c r="AA38" s="38">
        <v>0</v>
      </c>
      <c r="AB38" s="39">
        <v>0</v>
      </c>
      <c r="AC38" s="38">
        <v>6</v>
      </c>
      <c r="AD38" s="39">
        <v>0.87976539589442815</v>
      </c>
    </row>
    <row r="39" spans="2:30" ht="15.75" thickBot="1">
      <c r="B39" s="63"/>
      <c r="C39" s="64" t="s">
        <v>15</v>
      </c>
      <c r="D39" s="64"/>
      <c r="E39" s="38">
        <v>38</v>
      </c>
      <c r="F39" s="39">
        <v>4.5454545454545459</v>
      </c>
      <c r="G39" s="38">
        <v>9</v>
      </c>
      <c r="H39" s="39">
        <v>5.0847457627118642</v>
      </c>
      <c r="I39" s="38">
        <v>30</v>
      </c>
      <c r="J39" s="39">
        <v>4.5385779122541603</v>
      </c>
      <c r="K39" s="38">
        <v>25</v>
      </c>
      <c r="L39" s="39">
        <v>5.0607287449392713</v>
      </c>
      <c r="M39" s="38">
        <v>14</v>
      </c>
      <c r="N39" s="39">
        <v>4.0229885057471266</v>
      </c>
      <c r="O39" s="38">
        <v>18</v>
      </c>
      <c r="P39" s="39">
        <v>4.6753246753246751</v>
      </c>
      <c r="Q39" s="38">
        <v>20</v>
      </c>
      <c r="R39" s="39">
        <v>4.5248868778280542</v>
      </c>
      <c r="S39" s="38">
        <v>14</v>
      </c>
      <c r="T39" s="39">
        <v>4.895104895104895</v>
      </c>
      <c r="U39" s="38">
        <v>17</v>
      </c>
      <c r="V39" s="39">
        <v>3.7527593818984548</v>
      </c>
      <c r="W39" s="38">
        <v>15</v>
      </c>
      <c r="X39" s="39">
        <v>2.7372262773722627</v>
      </c>
      <c r="Y39" s="38">
        <v>7</v>
      </c>
      <c r="Z39" s="39">
        <v>2.4054982817869415</v>
      </c>
      <c r="AA39" s="38">
        <v>4</v>
      </c>
      <c r="AB39" s="39">
        <v>2.1052631578947367</v>
      </c>
      <c r="AC39" s="38">
        <v>28</v>
      </c>
      <c r="AD39" s="39">
        <v>4.1055718475073313</v>
      </c>
    </row>
    <row r="40" spans="2:30" ht="15.75" thickBot="1">
      <c r="B40" s="58"/>
      <c r="C40" s="62" t="s">
        <v>27</v>
      </c>
      <c r="D40" s="59"/>
      <c r="E40" s="36">
        <v>2</v>
      </c>
      <c r="F40" s="37">
        <v>0.23923444976076555</v>
      </c>
      <c r="G40" s="36">
        <v>0</v>
      </c>
      <c r="H40" s="37">
        <v>0</v>
      </c>
      <c r="I40" s="36">
        <v>2</v>
      </c>
      <c r="J40" s="37">
        <v>0.30257186081694404</v>
      </c>
      <c r="K40" s="36">
        <v>1</v>
      </c>
      <c r="L40" s="37">
        <v>0.20242914979757085</v>
      </c>
      <c r="M40" s="36">
        <v>1</v>
      </c>
      <c r="N40" s="37">
        <v>0.28735632183908044</v>
      </c>
      <c r="O40" s="36">
        <v>2</v>
      </c>
      <c r="P40" s="37">
        <v>0.51948051948051943</v>
      </c>
      <c r="Q40" s="36">
        <v>0</v>
      </c>
      <c r="R40" s="37">
        <v>0</v>
      </c>
      <c r="S40" s="36">
        <v>1</v>
      </c>
      <c r="T40" s="37">
        <v>0.34965034965034963</v>
      </c>
      <c r="U40" s="36">
        <v>1</v>
      </c>
      <c r="V40" s="37">
        <v>0.22075055187637968</v>
      </c>
      <c r="W40" s="36">
        <v>0</v>
      </c>
      <c r="X40" s="37">
        <v>0</v>
      </c>
      <c r="Y40" s="36">
        <v>0</v>
      </c>
      <c r="Z40" s="37">
        <v>0</v>
      </c>
      <c r="AA40" s="36">
        <v>0</v>
      </c>
      <c r="AB40" s="37">
        <v>0</v>
      </c>
      <c r="AC40" s="36">
        <v>1</v>
      </c>
      <c r="AD40" s="37">
        <v>0.1466275659824047</v>
      </c>
    </row>
    <row r="41" spans="2:30" ht="15.75" thickBot="1">
      <c r="B41" s="81" t="s">
        <v>33</v>
      </c>
      <c r="C41" s="82"/>
      <c r="D41" s="82"/>
      <c r="E41" s="43"/>
      <c r="F41" s="52"/>
      <c r="G41" s="43"/>
      <c r="H41" s="43"/>
      <c r="I41" s="68"/>
      <c r="J41" s="70"/>
      <c r="K41" s="43"/>
      <c r="L41" s="43"/>
      <c r="M41" s="68"/>
      <c r="N41" s="70"/>
      <c r="O41" s="43"/>
      <c r="P41" s="43"/>
      <c r="Q41" s="68"/>
      <c r="R41" s="70"/>
      <c r="S41" s="43"/>
      <c r="T41" s="43"/>
      <c r="U41" s="68"/>
      <c r="V41" s="70"/>
      <c r="W41" s="43"/>
      <c r="X41" s="43"/>
      <c r="Y41" s="68"/>
      <c r="Z41" s="70"/>
      <c r="AA41" s="43"/>
      <c r="AB41" s="43"/>
      <c r="AC41" s="75"/>
      <c r="AD41" s="77"/>
    </row>
    <row r="42" spans="2:30" ht="15.75" thickBot="1">
      <c r="B42" s="55"/>
      <c r="C42" s="60" t="s">
        <v>49</v>
      </c>
      <c r="D42" s="60"/>
      <c r="E42" s="36">
        <v>278</v>
      </c>
      <c r="F42" s="37">
        <v>33.055885850178356</v>
      </c>
      <c r="G42" s="36">
        <v>47</v>
      </c>
      <c r="H42" s="37">
        <v>26.256983240223462</v>
      </c>
      <c r="I42" s="36">
        <v>231</v>
      </c>
      <c r="J42" s="37">
        <v>34.894259818731115</v>
      </c>
      <c r="K42" s="36">
        <v>154</v>
      </c>
      <c r="L42" s="37">
        <v>31.237322515212981</v>
      </c>
      <c r="M42" s="36">
        <v>124</v>
      </c>
      <c r="N42" s="37">
        <v>35.632183908045974</v>
      </c>
      <c r="O42" s="36">
        <v>364</v>
      </c>
      <c r="P42" s="37">
        <v>43.436754176610975</v>
      </c>
      <c r="Q42" s="36">
        <v>396</v>
      </c>
      <c r="R42" s="37">
        <v>46.808510638297875</v>
      </c>
      <c r="S42" s="36">
        <v>79</v>
      </c>
      <c r="T42" s="37">
        <v>27.719298245614034</v>
      </c>
      <c r="U42" s="36">
        <v>158</v>
      </c>
      <c r="V42" s="37">
        <v>35.033259423503324</v>
      </c>
      <c r="W42" s="36">
        <v>183</v>
      </c>
      <c r="X42" s="37">
        <v>34.07821229050279</v>
      </c>
      <c r="Y42" s="36">
        <v>95</v>
      </c>
      <c r="Z42" s="37">
        <v>31.456953642384107</v>
      </c>
      <c r="AA42" s="36">
        <v>72</v>
      </c>
      <c r="AB42" s="37">
        <v>36.548223350253807</v>
      </c>
      <c r="AC42" s="36">
        <v>206</v>
      </c>
      <c r="AD42" s="37">
        <v>31.987577639751553</v>
      </c>
    </row>
    <row r="43" spans="2:30" ht="15.75" thickBot="1">
      <c r="B43" s="61"/>
      <c r="C43" s="62" t="s">
        <v>50</v>
      </c>
      <c r="D43" s="62"/>
      <c r="E43" s="36">
        <v>190</v>
      </c>
      <c r="F43" s="37">
        <v>22.592152199762189</v>
      </c>
      <c r="G43" s="36">
        <v>51</v>
      </c>
      <c r="H43" s="37">
        <v>28.491620111731844</v>
      </c>
      <c r="I43" s="36">
        <v>139</v>
      </c>
      <c r="J43" s="37">
        <v>20.996978851963746</v>
      </c>
      <c r="K43" s="36">
        <v>122</v>
      </c>
      <c r="L43" s="37">
        <v>24.746450304259636</v>
      </c>
      <c r="M43" s="36">
        <v>68</v>
      </c>
      <c r="N43" s="37">
        <v>19.540229885057471</v>
      </c>
      <c r="O43" s="36">
        <v>178</v>
      </c>
      <c r="P43" s="37">
        <v>21.241050119331742</v>
      </c>
      <c r="Q43" s="36">
        <v>160</v>
      </c>
      <c r="R43" s="37">
        <v>18.912529550827422</v>
      </c>
      <c r="S43" s="36">
        <v>80</v>
      </c>
      <c r="T43" s="37">
        <v>28.07017543859649</v>
      </c>
      <c r="U43" s="36">
        <v>82</v>
      </c>
      <c r="V43" s="37">
        <v>18.181818181818183</v>
      </c>
      <c r="W43" s="36">
        <v>119</v>
      </c>
      <c r="X43" s="37">
        <v>22.160148975791433</v>
      </c>
      <c r="Y43" s="36">
        <v>70</v>
      </c>
      <c r="Z43" s="37">
        <v>23.178807947019866</v>
      </c>
      <c r="AA43" s="36">
        <v>30</v>
      </c>
      <c r="AB43" s="37">
        <v>15.228426395939087</v>
      </c>
      <c r="AC43" s="36">
        <v>160</v>
      </c>
      <c r="AD43" s="37">
        <v>24.844720496894411</v>
      </c>
    </row>
    <row r="44" spans="2:30" ht="15.75" thickBot="1">
      <c r="B44" s="61"/>
      <c r="C44" s="62" t="s">
        <v>51</v>
      </c>
      <c r="D44" s="62"/>
      <c r="E44" s="36">
        <v>304</v>
      </c>
      <c r="F44" s="37">
        <v>36.1474435196195</v>
      </c>
      <c r="G44" s="36">
        <v>66</v>
      </c>
      <c r="H44" s="37">
        <v>36.871508379888269</v>
      </c>
      <c r="I44" s="36">
        <v>238</v>
      </c>
      <c r="J44" s="37">
        <v>35.951661631419938</v>
      </c>
      <c r="K44" s="36">
        <v>173</v>
      </c>
      <c r="L44" s="37">
        <v>35.091277890466529</v>
      </c>
      <c r="M44" s="36">
        <v>131</v>
      </c>
      <c r="N44" s="37">
        <v>37.643678160919542</v>
      </c>
      <c r="O44" s="36">
        <v>239</v>
      </c>
      <c r="P44" s="37">
        <v>28.520286396181383</v>
      </c>
      <c r="Q44" s="36">
        <v>211</v>
      </c>
      <c r="R44" s="37">
        <v>24.940898345153663</v>
      </c>
      <c r="S44" s="36">
        <v>113</v>
      </c>
      <c r="T44" s="37">
        <v>39.649122807017541</v>
      </c>
      <c r="U44" s="36">
        <v>165</v>
      </c>
      <c r="V44" s="37">
        <v>36.585365853658537</v>
      </c>
      <c r="W44" s="36">
        <v>194</v>
      </c>
      <c r="X44" s="37">
        <v>36.126629422718807</v>
      </c>
      <c r="Y44" s="36">
        <v>109</v>
      </c>
      <c r="Z44" s="37">
        <v>36.092715231788077</v>
      </c>
      <c r="AA44" s="36">
        <v>78</v>
      </c>
      <c r="AB44" s="37">
        <v>39.593908629441621</v>
      </c>
      <c r="AC44" s="36">
        <v>226</v>
      </c>
      <c r="AD44" s="37">
        <v>35.093167701863351</v>
      </c>
    </row>
    <row r="45" spans="2:30" ht="15.75" thickBot="1">
      <c r="B45" s="58"/>
      <c r="C45" s="59" t="s">
        <v>52</v>
      </c>
      <c r="D45" s="59"/>
      <c r="E45" s="36">
        <v>69</v>
      </c>
      <c r="F45" s="37">
        <v>8.2045184304399523</v>
      </c>
      <c r="G45" s="36">
        <v>15</v>
      </c>
      <c r="H45" s="37">
        <v>8.3798882681564244</v>
      </c>
      <c r="I45" s="36">
        <v>54</v>
      </c>
      <c r="J45" s="37">
        <v>8.1570996978851955</v>
      </c>
      <c r="K45" s="36">
        <v>44</v>
      </c>
      <c r="L45" s="37">
        <v>8.9249492900608516</v>
      </c>
      <c r="M45" s="36">
        <v>25</v>
      </c>
      <c r="N45" s="37">
        <v>7.1839080459770113</v>
      </c>
      <c r="O45" s="36">
        <v>57</v>
      </c>
      <c r="P45" s="37">
        <v>6.8019093078758948</v>
      </c>
      <c r="Q45" s="36">
        <v>79</v>
      </c>
      <c r="R45" s="37">
        <v>9.3380614657210401</v>
      </c>
      <c r="S45" s="36">
        <v>13</v>
      </c>
      <c r="T45" s="37">
        <v>4.5614035087719298</v>
      </c>
      <c r="U45" s="36">
        <v>46</v>
      </c>
      <c r="V45" s="37">
        <v>10.199556541019955</v>
      </c>
      <c r="W45" s="36">
        <v>41</v>
      </c>
      <c r="X45" s="37">
        <v>7.6350093109869643</v>
      </c>
      <c r="Y45" s="36">
        <v>28</v>
      </c>
      <c r="Z45" s="37">
        <v>9.2715231788079464</v>
      </c>
      <c r="AA45" s="36">
        <v>17</v>
      </c>
      <c r="AB45" s="37">
        <v>8.6294416243654819</v>
      </c>
      <c r="AC45" s="36">
        <v>52</v>
      </c>
      <c r="AD45" s="37">
        <v>8.0745341614906838</v>
      </c>
    </row>
    <row r="46" spans="2:30" ht="15.75" thickBot="1">
      <c r="B46" s="81" t="s">
        <v>54</v>
      </c>
      <c r="C46" s="82"/>
      <c r="D46" s="82"/>
      <c r="E46" s="43"/>
      <c r="F46" s="52"/>
      <c r="G46" s="43"/>
      <c r="H46" s="43"/>
      <c r="I46" s="68"/>
      <c r="J46" s="70"/>
      <c r="K46" s="43"/>
      <c r="L46" s="43"/>
      <c r="M46" s="68"/>
      <c r="N46" s="70"/>
      <c r="O46" s="43"/>
      <c r="P46" s="43"/>
      <c r="Q46" s="68"/>
      <c r="R46" s="70"/>
      <c r="S46" s="43"/>
      <c r="T46" s="43"/>
      <c r="U46" s="68"/>
      <c r="V46" s="70"/>
      <c r="W46" s="43"/>
      <c r="X46" s="43"/>
      <c r="Y46" s="68"/>
      <c r="Z46" s="70"/>
      <c r="AA46" s="43"/>
      <c r="AB46" s="43"/>
      <c r="AC46" s="75"/>
      <c r="AD46" s="77"/>
    </row>
    <row r="47" spans="2:30" ht="15.75" thickBot="1">
      <c r="B47" s="55"/>
      <c r="C47" s="60" t="s">
        <v>44</v>
      </c>
      <c r="D47" s="60"/>
      <c r="E47" s="40">
        <v>37.905388471177943</v>
      </c>
      <c r="F47" s="41"/>
      <c r="G47" s="40">
        <v>39.172619047619051</v>
      </c>
      <c r="H47" s="41"/>
      <c r="I47" s="40">
        <v>37.567460317460316</v>
      </c>
      <c r="J47" s="41"/>
      <c r="K47" s="40">
        <v>37.337982832618025</v>
      </c>
      <c r="L47" s="41"/>
      <c r="M47" s="40">
        <v>38.701807228915662</v>
      </c>
      <c r="N47" s="41"/>
      <c r="O47" s="40">
        <v>37.516331658291456</v>
      </c>
      <c r="P47" s="41"/>
      <c r="Q47" s="40">
        <v>38.145885286783042</v>
      </c>
      <c r="R47" s="41"/>
      <c r="S47" s="40">
        <v>36.328571428571429</v>
      </c>
      <c r="T47" s="41"/>
      <c r="U47" s="40">
        <v>38.950000000000003</v>
      </c>
      <c r="V47" s="41"/>
      <c r="W47" s="40">
        <v>37.619186046511629</v>
      </c>
      <c r="X47" s="41"/>
      <c r="Y47" s="40">
        <v>38.35</v>
      </c>
      <c r="Z47" s="41"/>
      <c r="AA47" s="40">
        <v>38.27956989247312</v>
      </c>
      <c r="AB47" s="41"/>
      <c r="AC47" s="40">
        <v>37.791666666666664</v>
      </c>
      <c r="AD47" s="41"/>
    </row>
    <row r="48" spans="2:30" ht="15.75" thickBot="1">
      <c r="B48" s="58"/>
      <c r="C48" s="59" t="s">
        <v>45</v>
      </c>
      <c r="D48" s="59"/>
      <c r="E48" s="40">
        <v>18.141592920353983</v>
      </c>
      <c r="F48" s="41"/>
      <c r="G48" s="40">
        <v>21.76923076923077</v>
      </c>
      <c r="H48" s="41"/>
      <c r="I48" s="40">
        <v>16.22972972972973</v>
      </c>
      <c r="J48" s="41"/>
      <c r="K48" s="40">
        <v>17.899999999999999</v>
      </c>
      <c r="L48" s="41"/>
      <c r="M48" s="40">
        <v>18.415094339622641</v>
      </c>
      <c r="N48" s="41"/>
      <c r="O48" s="40">
        <v>17.981481481481481</v>
      </c>
      <c r="P48" s="41"/>
      <c r="Q48" s="40">
        <v>17.110236220472441</v>
      </c>
      <c r="R48" s="41"/>
      <c r="S48" s="40">
        <v>18.151515151515152</v>
      </c>
      <c r="T48" s="41"/>
      <c r="U48" s="40">
        <v>17.527777777777779</v>
      </c>
      <c r="V48" s="41"/>
      <c r="W48" s="40">
        <v>17.191489361702128</v>
      </c>
      <c r="X48" s="41"/>
      <c r="Y48" s="40">
        <v>22.842105263157894</v>
      </c>
      <c r="Z48" s="41"/>
      <c r="AA48" s="40">
        <v>20</v>
      </c>
      <c r="AB48" s="41"/>
      <c r="AC48" s="40">
        <v>17.640449438202246</v>
      </c>
      <c r="AD48" s="41"/>
    </row>
    <row r="49" spans="2:30" ht="15.75" thickBot="1">
      <c r="B49" s="81" t="s">
        <v>40</v>
      </c>
      <c r="C49" s="82"/>
      <c r="D49" s="86"/>
      <c r="E49" s="69"/>
      <c r="F49" s="42"/>
      <c r="G49" s="69"/>
      <c r="H49" s="42"/>
      <c r="I49" s="69"/>
      <c r="J49" s="42"/>
      <c r="K49" s="69"/>
      <c r="L49" s="42"/>
      <c r="M49" s="69"/>
      <c r="N49" s="42"/>
      <c r="O49" s="69"/>
      <c r="P49" s="42"/>
      <c r="Q49" s="69"/>
      <c r="R49" s="42"/>
      <c r="S49" s="69"/>
      <c r="T49" s="42"/>
      <c r="U49" s="69"/>
      <c r="V49" s="42"/>
      <c r="W49" s="69"/>
      <c r="X49" s="42"/>
      <c r="Y49" s="69"/>
      <c r="Z49" s="42"/>
      <c r="AA49" s="76"/>
      <c r="AB49" s="42"/>
      <c r="AC49" s="76"/>
      <c r="AD49" s="42"/>
    </row>
    <row r="50" spans="2:30" ht="15.75" thickBot="1">
      <c r="B50" s="55"/>
      <c r="C50" s="60" t="s">
        <v>47</v>
      </c>
      <c r="D50" s="60"/>
      <c r="E50" s="40">
        <v>0</v>
      </c>
      <c r="F50" s="41"/>
      <c r="G50" s="40">
        <v>0</v>
      </c>
      <c r="H50" s="41"/>
      <c r="I50" s="40">
        <v>0</v>
      </c>
      <c r="J50" s="41"/>
      <c r="K50" s="40">
        <v>0</v>
      </c>
      <c r="L50" s="41"/>
      <c r="M50" s="40">
        <v>0</v>
      </c>
      <c r="N50" s="41"/>
      <c r="O50" s="40">
        <v>0</v>
      </c>
      <c r="P50" s="41"/>
      <c r="Q50" s="40">
        <v>0</v>
      </c>
      <c r="R50" s="41"/>
      <c r="S50" s="40">
        <v>0</v>
      </c>
      <c r="T50" s="41"/>
      <c r="U50" s="40">
        <v>0</v>
      </c>
      <c r="V50" s="41"/>
      <c r="W50" s="40">
        <v>0</v>
      </c>
      <c r="X50" s="41"/>
      <c r="Y50" s="40">
        <v>0</v>
      </c>
      <c r="Z50" s="41"/>
      <c r="AA50" s="40">
        <v>0</v>
      </c>
      <c r="AB50" s="41"/>
      <c r="AC50" s="40">
        <v>0</v>
      </c>
      <c r="AD50" s="41"/>
    </row>
    <row r="51" spans="2:30" ht="15.75" thickBot="1">
      <c r="B51" s="58"/>
      <c r="C51" s="59" t="s">
        <v>48</v>
      </c>
      <c r="D51" s="59"/>
      <c r="E51" s="40">
        <v>12.206611570247937</v>
      </c>
      <c r="F51" s="41"/>
      <c r="G51" s="40">
        <v>11.361995753715499</v>
      </c>
      <c r="H51" s="41"/>
      <c r="I51" s="40">
        <v>12.439660222612771</v>
      </c>
      <c r="J51" s="41"/>
      <c r="K51" s="40">
        <v>13.80615507593925</v>
      </c>
      <c r="L51" s="41"/>
      <c r="M51" s="40">
        <v>10.048004314994607</v>
      </c>
      <c r="N51" s="41"/>
      <c r="O51" s="40">
        <v>15.103129445234709</v>
      </c>
      <c r="P51" s="41"/>
      <c r="Q51" s="40">
        <v>9.5368632707774807</v>
      </c>
      <c r="R51" s="41"/>
      <c r="S51" s="40">
        <v>21.395104895104897</v>
      </c>
      <c r="T51" s="41"/>
      <c r="U51" s="40">
        <v>6.1022727272727275</v>
      </c>
      <c r="V51" s="41"/>
      <c r="W51" s="40">
        <v>12.230442176870749</v>
      </c>
      <c r="X51" s="41"/>
      <c r="Y51" s="40">
        <v>11.957801418439717</v>
      </c>
      <c r="Z51" s="41"/>
      <c r="AA51" s="40">
        <v>12.291666666666664</v>
      </c>
      <c r="AB51" s="41"/>
      <c r="AC51" s="40">
        <v>12.07628896882494</v>
      </c>
      <c r="AD51" s="41"/>
    </row>
  </sheetData>
  <sortState ref="C27:AD40">
    <sortCondition ref="C27:C40"/>
  </sortState>
  <mergeCells count="22">
    <mergeCell ref="B46:D46"/>
    <mergeCell ref="B49:D49"/>
    <mergeCell ref="B8:D8"/>
    <mergeCell ref="B12:D12"/>
    <mergeCell ref="B13:D13"/>
    <mergeCell ref="B18:D18"/>
    <mergeCell ref="B26:D26"/>
    <mergeCell ref="B41:D41"/>
    <mergeCell ref="AA3:AB3"/>
    <mergeCell ref="AC3:AD3"/>
    <mergeCell ref="M3:N3"/>
    <mergeCell ref="O3:P3"/>
    <mergeCell ref="B5:D5"/>
    <mergeCell ref="E3:F3"/>
    <mergeCell ref="G3:H3"/>
    <mergeCell ref="I3:J3"/>
    <mergeCell ref="K3:L3"/>
    <mergeCell ref="Q3:R3"/>
    <mergeCell ref="S3:T3"/>
    <mergeCell ref="U3:V3"/>
    <mergeCell ref="W3:X3"/>
    <mergeCell ref="Y3:Z3"/>
  </mergeCells>
  <printOptions horizontalCentered="1" verticalCentered="1"/>
  <pageMargins left="0.70866141732283472" right="0.70866141732283472" top="0.94488188976377963" bottom="0.74803149606299213" header="0.31496062992125984" footer="0.31496062992125984"/>
  <pageSetup paperSize="9" scale="47" orientation="landscape" verticalDpi="1200" r:id="rId1"/>
  <headerFooter>
    <oddHeader>&amp;RGLOBAL</oddHeader>
    <oddFooter>&amp;L&amp;F&amp;C&amp;A&amp;R&amp;P/&amp;N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:L28"/>
  <sheetViews>
    <sheetView workbookViewId="0">
      <selection activeCell="I19" sqref="I19:I22"/>
    </sheetView>
  </sheetViews>
  <sheetFormatPr defaultRowHeight="15"/>
  <cols>
    <col min="2" max="2" width="4.28515625" customWidth="1"/>
    <col min="4" max="4" width="12.42578125" customWidth="1"/>
    <col min="5" max="5" width="7.7109375" style="1" bestFit="1" customWidth="1"/>
    <col min="6" max="6" width="8.5703125" style="1" bestFit="1" customWidth="1"/>
    <col min="8" max="8" width="3.28515625" customWidth="1"/>
    <col min="9" max="9" width="13.7109375" bestFit="1" customWidth="1"/>
    <col min="10" max="10" width="20.85546875" customWidth="1"/>
    <col min="11" max="12" width="7.7109375" style="1" bestFit="1" customWidth="1"/>
  </cols>
  <sheetData>
    <row r="1" spans="1:12">
      <c r="A1" t="s">
        <v>0</v>
      </c>
    </row>
    <row r="2" spans="1:12" ht="15.75" thickBot="1"/>
    <row r="3" spans="1:12" ht="30" customHeight="1" thickBot="1">
      <c r="B3" s="91" t="s">
        <v>1</v>
      </c>
      <c r="C3" s="92"/>
      <c r="D3" s="92"/>
      <c r="E3" s="93"/>
      <c r="F3" s="2" t="s">
        <v>2</v>
      </c>
      <c r="H3" s="87" t="s">
        <v>3</v>
      </c>
      <c r="I3" s="88"/>
      <c r="J3" s="88"/>
      <c r="K3" s="90"/>
      <c r="L3" s="3"/>
    </row>
    <row r="4" spans="1:12" ht="15.75" thickBot="1">
      <c r="B4" s="4"/>
      <c r="C4" s="5" t="s">
        <v>4</v>
      </c>
      <c r="D4" s="6"/>
      <c r="E4" s="7">
        <v>174</v>
      </c>
      <c r="F4" s="71">
        <v>0.20913461538461539</v>
      </c>
      <c r="H4" s="9"/>
      <c r="I4" s="10" t="s">
        <v>5</v>
      </c>
      <c r="J4" s="10"/>
      <c r="K4" s="11">
        <v>335</v>
      </c>
      <c r="L4" s="74">
        <v>0.40953545232273841</v>
      </c>
    </row>
    <row r="5" spans="1:12" ht="15.75" thickBot="1">
      <c r="B5" s="12"/>
      <c r="C5" s="19" t="s">
        <v>6</v>
      </c>
      <c r="D5" s="19"/>
      <c r="E5" s="7">
        <v>658</v>
      </c>
      <c r="F5" s="71">
        <v>0.79086538461538458</v>
      </c>
      <c r="H5" s="13"/>
      <c r="I5" s="14" t="s">
        <v>7</v>
      </c>
      <c r="J5" s="14"/>
      <c r="K5" s="11">
        <v>159</v>
      </c>
      <c r="L5" s="74">
        <v>0.19437652811735942</v>
      </c>
    </row>
    <row r="6" spans="1:12" ht="15.75" thickBot="1">
      <c r="B6" s="87" t="s">
        <v>8</v>
      </c>
      <c r="C6" s="88"/>
      <c r="D6" s="88"/>
      <c r="E6" s="90"/>
      <c r="F6" s="72"/>
      <c r="H6" s="13"/>
      <c r="I6" s="14" t="s">
        <v>9</v>
      </c>
      <c r="J6" s="14"/>
      <c r="K6" s="11">
        <v>98</v>
      </c>
      <c r="L6" s="74">
        <v>0.11980440097799511</v>
      </c>
    </row>
    <row r="7" spans="1:12" ht="15.75" thickBot="1">
      <c r="B7" s="4"/>
      <c r="C7" s="16" t="s">
        <v>10</v>
      </c>
      <c r="D7" s="16"/>
      <c r="E7" s="7">
        <v>800</v>
      </c>
      <c r="F7" s="71">
        <v>0.98039215686274506</v>
      </c>
      <c r="H7" s="13"/>
      <c r="I7" s="14" t="s">
        <v>11</v>
      </c>
      <c r="J7" s="14"/>
      <c r="K7" s="11">
        <v>84</v>
      </c>
      <c r="L7" s="74">
        <v>0.10268948655256724</v>
      </c>
    </row>
    <row r="8" spans="1:12" ht="15.75" thickBot="1">
      <c r="B8" s="17"/>
      <c r="C8" s="18" t="s">
        <v>12</v>
      </c>
      <c r="D8" s="18"/>
      <c r="E8" s="7">
        <v>8</v>
      </c>
      <c r="F8" s="71">
        <v>9.8039215686274508E-3</v>
      </c>
      <c r="H8" s="13"/>
      <c r="I8" s="14" t="s">
        <v>13</v>
      </c>
      <c r="J8" s="14"/>
      <c r="K8" s="11">
        <v>65</v>
      </c>
      <c r="L8" s="74">
        <v>7.3349633251833746E-2</v>
      </c>
    </row>
    <row r="9" spans="1:12" ht="15.75" thickBot="1">
      <c r="B9" s="12"/>
      <c r="C9" s="19" t="s">
        <v>14</v>
      </c>
      <c r="D9" s="19"/>
      <c r="E9" s="7">
        <v>8</v>
      </c>
      <c r="F9" s="71">
        <v>9.8039215686274508E-3</v>
      </c>
      <c r="H9" s="13"/>
      <c r="I9" s="14" t="s">
        <v>15</v>
      </c>
      <c r="J9" s="14"/>
      <c r="K9" s="11">
        <v>38</v>
      </c>
      <c r="L9" s="74">
        <v>4.7677261613691929E-2</v>
      </c>
    </row>
    <row r="10" spans="1:12" ht="15.75" thickBot="1">
      <c r="B10" s="87" t="s">
        <v>16</v>
      </c>
      <c r="C10" s="88"/>
      <c r="D10" s="90"/>
      <c r="E10" s="20">
        <v>38.926199261992622</v>
      </c>
      <c r="F10" s="71"/>
      <c r="H10" s="13"/>
      <c r="I10" s="14" t="s">
        <v>17</v>
      </c>
      <c r="J10" s="14"/>
      <c r="K10" s="11">
        <v>16</v>
      </c>
      <c r="L10" s="74">
        <v>1.9559902200488997E-2</v>
      </c>
    </row>
    <row r="11" spans="1:12" ht="15.75" thickBot="1">
      <c r="B11" s="87" t="s">
        <v>18</v>
      </c>
      <c r="C11" s="88"/>
      <c r="D11" s="88"/>
      <c r="E11" s="90"/>
      <c r="F11" s="72"/>
      <c r="H11" s="13"/>
      <c r="I11" s="14" t="s">
        <v>19</v>
      </c>
      <c r="J11" s="14"/>
      <c r="K11" s="11">
        <v>12</v>
      </c>
      <c r="L11" s="74">
        <v>1.9559902200488997E-2</v>
      </c>
    </row>
    <row r="12" spans="1:12" ht="15.75" thickBot="1">
      <c r="B12" s="4"/>
      <c r="C12" s="16" t="s">
        <v>20</v>
      </c>
      <c r="D12" s="16"/>
      <c r="E12" s="7">
        <v>262</v>
      </c>
      <c r="F12" s="71">
        <v>0.31680773881499397</v>
      </c>
      <c r="H12" s="13"/>
      <c r="I12" s="14" t="s">
        <v>21</v>
      </c>
      <c r="J12" s="14"/>
      <c r="K12" s="11">
        <v>11</v>
      </c>
      <c r="L12" s="74">
        <v>1.3447432762836185E-2</v>
      </c>
    </row>
    <row r="13" spans="1:12" ht="15.75" thickBot="1">
      <c r="B13" s="17"/>
      <c r="C13" s="18" t="s">
        <v>22</v>
      </c>
      <c r="D13" s="18"/>
      <c r="E13" s="7">
        <v>485</v>
      </c>
      <c r="F13" s="71">
        <v>0.58645707376058043</v>
      </c>
      <c r="H13" s="17"/>
      <c r="I13" s="18" t="s">
        <v>23</v>
      </c>
      <c r="J13" s="18"/>
      <c r="K13" s="7">
        <v>7</v>
      </c>
      <c r="L13" s="71"/>
    </row>
    <row r="14" spans="1:12" ht="15.75" thickBot="1">
      <c r="B14" s="17"/>
      <c r="C14" s="18" t="s">
        <v>24</v>
      </c>
      <c r="D14" s="18"/>
      <c r="E14" s="7">
        <v>71</v>
      </c>
      <c r="F14" s="71">
        <v>8.5852478839177751E-2</v>
      </c>
      <c r="H14" s="21"/>
      <c r="I14" s="22" t="s">
        <v>25</v>
      </c>
      <c r="J14" s="22"/>
      <c r="K14" s="23">
        <v>6</v>
      </c>
      <c r="L14" s="73"/>
    </row>
    <row r="15" spans="1:12" ht="15.75" thickBot="1">
      <c r="B15" s="12"/>
      <c r="C15" s="19" t="s">
        <v>26</v>
      </c>
      <c r="D15" s="19"/>
      <c r="E15" s="7">
        <v>9</v>
      </c>
      <c r="F15" s="71">
        <v>1.0882708585247884E-2</v>
      </c>
      <c r="H15" s="21"/>
      <c r="I15" s="22" t="s">
        <v>29</v>
      </c>
      <c r="J15" s="22"/>
      <c r="K15" s="23">
        <v>2</v>
      </c>
      <c r="L15" s="73"/>
    </row>
    <row r="16" spans="1:12" ht="15.75" thickBot="1">
      <c r="B16" s="87" t="s">
        <v>28</v>
      </c>
      <c r="C16" s="88"/>
      <c r="D16" s="88"/>
      <c r="E16" s="90"/>
      <c r="F16" s="72"/>
      <c r="H16" s="21"/>
      <c r="I16" s="22" t="s">
        <v>27</v>
      </c>
      <c r="J16" s="22"/>
      <c r="K16" s="23">
        <v>2</v>
      </c>
      <c r="L16" s="73"/>
    </row>
    <row r="17" spans="2:12" ht="15.75" thickBot="1">
      <c r="B17" s="4"/>
      <c r="C17" s="16" t="s">
        <v>30</v>
      </c>
      <c r="D17" s="16"/>
      <c r="E17" s="7">
        <v>157</v>
      </c>
      <c r="F17" s="71">
        <v>0.19169719169719171</v>
      </c>
      <c r="H17" s="12"/>
      <c r="I17" s="19" t="s">
        <v>31</v>
      </c>
      <c r="J17" s="19"/>
      <c r="K17" s="7">
        <v>1</v>
      </c>
      <c r="L17" s="71"/>
    </row>
    <row r="18" spans="2:12" ht="15.75" thickBot="1">
      <c r="B18" s="17"/>
      <c r="C18" s="18" t="s">
        <v>32</v>
      </c>
      <c r="D18" s="18"/>
      <c r="E18" s="7">
        <v>130</v>
      </c>
      <c r="F18" s="71">
        <v>0.15873015873015872</v>
      </c>
      <c r="H18" s="87" t="s">
        <v>33</v>
      </c>
      <c r="I18" s="88"/>
      <c r="J18" s="88"/>
      <c r="K18" s="89"/>
      <c r="L18" s="72"/>
    </row>
    <row r="19" spans="2:12" ht="15.75" thickBot="1">
      <c r="B19" s="17"/>
      <c r="C19" s="18" t="s">
        <v>34</v>
      </c>
      <c r="D19" s="18"/>
      <c r="E19" s="7">
        <v>382</v>
      </c>
      <c r="F19" s="71">
        <v>0.46642246642246643</v>
      </c>
      <c r="H19" s="4"/>
      <c r="I19" s="16" t="s">
        <v>49</v>
      </c>
      <c r="J19" s="16"/>
      <c r="K19" s="7">
        <v>278</v>
      </c>
      <c r="L19" s="71">
        <v>0.33055885850178357</v>
      </c>
    </row>
    <row r="20" spans="2:12" ht="15.75" thickBot="1">
      <c r="B20" s="17"/>
      <c r="C20" s="18" t="s">
        <v>35</v>
      </c>
      <c r="D20" s="18"/>
      <c r="E20" s="7">
        <v>102</v>
      </c>
      <c r="F20" s="71">
        <v>0.12454212454212454</v>
      </c>
      <c r="H20" s="17"/>
      <c r="I20" s="18" t="s">
        <v>50</v>
      </c>
      <c r="J20" s="18"/>
      <c r="K20" s="7">
        <v>190</v>
      </c>
      <c r="L20" s="71">
        <v>0.22592152199762189</v>
      </c>
    </row>
    <row r="21" spans="2:12" ht="15.75" thickBot="1">
      <c r="B21" s="17"/>
      <c r="C21" s="18" t="s">
        <v>36</v>
      </c>
      <c r="D21" s="18"/>
      <c r="E21" s="7">
        <v>45</v>
      </c>
      <c r="F21" s="71">
        <v>5.4945054945054944E-2</v>
      </c>
      <c r="H21" s="17"/>
      <c r="I21" s="18" t="s">
        <v>51</v>
      </c>
      <c r="J21" s="18"/>
      <c r="K21" s="7">
        <v>304</v>
      </c>
      <c r="L21" s="71">
        <v>0.36147443519619499</v>
      </c>
    </row>
    <row r="22" spans="2:12" ht="15.75" thickBot="1">
      <c r="B22" s="17"/>
      <c r="C22" s="18" t="s">
        <v>37</v>
      </c>
      <c r="D22" s="18"/>
      <c r="E22" s="23">
        <v>3</v>
      </c>
      <c r="F22" s="73">
        <v>3.663003663003663E-3</v>
      </c>
      <c r="H22" s="12"/>
      <c r="I22" s="19" t="s">
        <v>52</v>
      </c>
      <c r="J22" s="19"/>
      <c r="K22" s="7">
        <v>69</v>
      </c>
      <c r="L22" s="71">
        <v>8.2045184304399527E-2</v>
      </c>
    </row>
    <row r="23" spans="2:12" ht="15.75" thickBot="1">
      <c r="B23" s="12"/>
      <c r="C23" s="19" t="s">
        <v>38</v>
      </c>
      <c r="D23" s="19"/>
      <c r="E23" s="7">
        <v>0</v>
      </c>
      <c r="F23" s="71">
        <v>0</v>
      </c>
      <c r="H23" s="87" t="s">
        <v>39</v>
      </c>
      <c r="I23" s="88"/>
      <c r="J23" s="88"/>
      <c r="K23" s="90"/>
      <c r="L23" s="15"/>
    </row>
    <row r="24" spans="2:12" ht="15.75" thickBot="1">
      <c r="H24" s="4"/>
      <c r="I24" s="16" t="s">
        <v>44</v>
      </c>
      <c r="J24" s="16"/>
      <c r="K24" s="20">
        <v>37.905388471177943</v>
      </c>
      <c r="L24" s="8"/>
    </row>
    <row r="25" spans="2:12" ht="15.75" thickBot="1">
      <c r="H25" s="12"/>
      <c r="I25" s="19" t="s">
        <v>45</v>
      </c>
      <c r="J25" s="19"/>
      <c r="K25" s="20">
        <v>18.141592920353983</v>
      </c>
      <c r="L25" s="8"/>
    </row>
    <row r="26" spans="2:12" ht="15.75" thickBot="1">
      <c r="H26" s="91" t="s">
        <v>40</v>
      </c>
      <c r="I26" s="92"/>
      <c r="J26" s="92"/>
      <c r="K26" s="92"/>
      <c r="L26" s="93"/>
    </row>
    <row r="27" spans="2:12" ht="15.75" thickBot="1">
      <c r="H27" s="4"/>
      <c r="I27" s="16" t="s">
        <v>47</v>
      </c>
      <c r="J27" s="16"/>
      <c r="K27" s="20"/>
      <c r="L27" s="8"/>
    </row>
    <row r="28" spans="2:12" ht="15.75" thickBot="1">
      <c r="H28" s="12"/>
      <c r="I28" s="19" t="s">
        <v>48</v>
      </c>
      <c r="J28" s="19"/>
      <c r="K28" s="20">
        <v>12.206611570247937</v>
      </c>
      <c r="L28" s="8"/>
    </row>
  </sheetData>
  <sortState ref="H4:L17">
    <sortCondition descending="1" ref="K4:K17"/>
  </sortState>
  <mergeCells count="9">
    <mergeCell ref="H18:K18"/>
    <mergeCell ref="H23:K23"/>
    <mergeCell ref="H26:L26"/>
    <mergeCell ref="B3:E3"/>
    <mergeCell ref="H3:K3"/>
    <mergeCell ref="B6:E6"/>
    <mergeCell ref="B10:D10"/>
    <mergeCell ref="B11:E11"/>
    <mergeCell ref="B16:E16"/>
  </mergeCells>
  <pageMargins left="0.70866141732283472" right="0.70866141732283472" top="1.1811023622047245" bottom="0.74803149606299213" header="0.31496062992125984" footer="0.31496062992125984"/>
  <pageSetup paperSize="9" scale="76" orientation="portrait" r:id="rId1"/>
  <headerFooter>
    <oddHeader>&amp;RGLOBAL</oddHeader>
    <oddFooter>&amp;L&amp;F&amp;C&amp;A&amp;R&amp;P/&amp;N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"/>
  <sheetViews>
    <sheetView topLeftCell="A41" workbookViewId="0">
      <selection activeCell="V52" sqref="V52"/>
    </sheetView>
  </sheetViews>
  <sheetFormatPr defaultRowHeight="15"/>
  <sheetData/>
  <pageMargins left="1.0900000000000001" right="0.34" top="1.2598425196850394" bottom="0.74803149606299213" header="0.31496062992125984" footer="0.31496062992125984"/>
  <pageSetup paperSize="9" scale="59" fitToHeight="2" orientation="portrait" r:id="rId1"/>
  <headerFooter>
    <oddHeader>&amp;LPARTE A&amp;RGLOBAL</oddHeader>
    <oddFooter>&amp;L&amp;F&amp;C&amp;A&amp;R&amp;D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theme="3" tint="-0.249977111117893"/>
    <pageSetUpPr fitToPage="1"/>
  </sheetPr>
  <dimension ref="A1:J28"/>
  <sheetViews>
    <sheetView workbookViewId="0">
      <selection activeCell="H19" sqref="H19:H22"/>
    </sheetView>
  </sheetViews>
  <sheetFormatPr defaultRowHeight="15"/>
  <cols>
    <col min="2" max="2" width="4.28515625" customWidth="1"/>
    <col min="4" max="4" width="12.42578125" customWidth="1"/>
    <col min="5" max="5" width="7.7109375" style="1" bestFit="1" customWidth="1"/>
    <col min="7" max="7" width="3.28515625" customWidth="1"/>
    <col min="8" max="8" width="13.7109375" bestFit="1" customWidth="1"/>
    <col min="9" max="9" width="20.85546875" customWidth="1"/>
    <col min="10" max="10" width="7.7109375" style="1" bestFit="1" customWidth="1"/>
  </cols>
  <sheetData>
    <row r="1" spans="1:10">
      <c r="A1" t="s">
        <v>0</v>
      </c>
    </row>
    <row r="2" spans="1:10" ht="15.75" thickBot="1"/>
    <row r="3" spans="1:10" ht="15.75" thickBot="1">
      <c r="B3" s="87" t="s">
        <v>1</v>
      </c>
      <c r="C3" s="88"/>
      <c r="D3" s="88"/>
      <c r="E3" s="90"/>
      <c r="G3" s="87" t="s">
        <v>3</v>
      </c>
      <c r="H3" s="88"/>
      <c r="I3" s="88"/>
      <c r="J3" s="90"/>
    </row>
    <row r="4" spans="1:10" ht="15.75" thickBot="1">
      <c r="B4" s="4"/>
      <c r="C4" s="27" t="s">
        <v>4</v>
      </c>
      <c r="D4" s="28"/>
      <c r="E4" s="7">
        <v>174</v>
      </c>
      <c r="G4" s="9"/>
      <c r="H4" s="10" t="s">
        <v>5</v>
      </c>
      <c r="I4" s="10"/>
      <c r="J4" s="11">
        <v>58</v>
      </c>
    </row>
    <row r="5" spans="1:10" ht="15.75" thickBot="1">
      <c r="B5" s="12"/>
      <c r="C5" s="19" t="s">
        <v>6</v>
      </c>
      <c r="D5" s="19"/>
      <c r="E5" s="7">
        <v>0</v>
      </c>
      <c r="G5" s="13"/>
      <c r="H5" s="14" t="s">
        <v>11</v>
      </c>
      <c r="I5" s="14"/>
      <c r="J5" s="11">
        <v>31</v>
      </c>
    </row>
    <row r="6" spans="1:10" ht="15.75" thickBot="1">
      <c r="B6" s="87" t="s">
        <v>8</v>
      </c>
      <c r="C6" s="88"/>
      <c r="D6" s="88"/>
      <c r="E6" s="90"/>
      <c r="G6" s="13"/>
      <c r="H6" s="14" t="s">
        <v>13</v>
      </c>
      <c r="I6" s="14"/>
      <c r="J6" s="11">
        <v>29</v>
      </c>
    </row>
    <row r="7" spans="1:10" ht="15.75" thickBot="1">
      <c r="B7" s="4"/>
      <c r="C7" s="16" t="s">
        <v>10</v>
      </c>
      <c r="D7" s="16"/>
      <c r="E7" s="7">
        <v>169</v>
      </c>
      <c r="G7" s="13"/>
      <c r="H7" s="14" t="s">
        <v>7</v>
      </c>
      <c r="I7" s="14"/>
      <c r="J7" s="11">
        <v>23</v>
      </c>
    </row>
    <row r="8" spans="1:10" ht="15.75" thickBot="1">
      <c r="B8" s="17"/>
      <c r="C8" s="18" t="s">
        <v>12</v>
      </c>
      <c r="D8" s="18"/>
      <c r="E8" s="7">
        <v>2</v>
      </c>
      <c r="G8" s="13"/>
      <c r="H8" s="14" t="s">
        <v>9</v>
      </c>
      <c r="I8" s="14"/>
      <c r="J8" s="11">
        <v>14</v>
      </c>
    </row>
    <row r="9" spans="1:10" ht="15.75" thickBot="1">
      <c r="B9" s="12"/>
      <c r="C9" s="19" t="s">
        <v>14</v>
      </c>
      <c r="D9" s="19"/>
      <c r="E9" s="7">
        <v>1</v>
      </c>
      <c r="G9" s="17"/>
      <c r="H9" s="18" t="s">
        <v>15</v>
      </c>
      <c r="I9" s="18"/>
      <c r="J9" s="7">
        <v>9</v>
      </c>
    </row>
    <row r="10" spans="1:10" ht="15.75" thickBot="1">
      <c r="B10" s="87" t="s">
        <v>16</v>
      </c>
      <c r="C10" s="88"/>
      <c r="D10" s="90"/>
      <c r="E10" s="20">
        <v>38.775757575757574</v>
      </c>
      <c r="G10" s="17"/>
      <c r="H10" s="18" t="s">
        <v>21</v>
      </c>
      <c r="I10" s="18"/>
      <c r="J10" s="7">
        <v>8</v>
      </c>
    </row>
    <row r="11" spans="1:10" ht="15.75" thickBot="1">
      <c r="B11" s="87" t="s">
        <v>18</v>
      </c>
      <c r="C11" s="88"/>
      <c r="D11" s="88"/>
      <c r="E11" s="90"/>
      <c r="G11" s="17"/>
      <c r="H11" s="18" t="s">
        <v>23</v>
      </c>
      <c r="I11" s="18"/>
      <c r="J11" s="7">
        <v>2</v>
      </c>
    </row>
    <row r="12" spans="1:10" ht="15.75" thickBot="1">
      <c r="B12" s="4"/>
      <c r="C12" s="16" t="s">
        <v>20</v>
      </c>
      <c r="D12" s="16"/>
      <c r="E12" s="7">
        <v>60</v>
      </c>
      <c r="G12" s="17"/>
      <c r="H12" s="18" t="s">
        <v>17</v>
      </c>
      <c r="I12" s="18"/>
      <c r="J12" s="7">
        <v>2</v>
      </c>
    </row>
    <row r="13" spans="1:10" ht="15.75" thickBot="1">
      <c r="B13" s="17"/>
      <c r="C13" s="18" t="s">
        <v>22</v>
      </c>
      <c r="D13" s="18"/>
      <c r="E13" s="7">
        <v>100</v>
      </c>
      <c r="G13" s="17"/>
      <c r="H13" s="18" t="s">
        <v>25</v>
      </c>
      <c r="I13" s="18"/>
      <c r="J13" s="7">
        <v>1</v>
      </c>
    </row>
    <row r="14" spans="1:10" ht="15.75" thickBot="1">
      <c r="B14" s="17"/>
      <c r="C14" s="18" t="s">
        <v>24</v>
      </c>
      <c r="D14" s="18"/>
      <c r="E14" s="7">
        <v>12</v>
      </c>
      <c r="G14" s="21"/>
      <c r="H14" s="22" t="s">
        <v>29</v>
      </c>
      <c r="I14" s="22"/>
      <c r="J14" s="23">
        <v>0</v>
      </c>
    </row>
    <row r="15" spans="1:10" ht="15.75" thickBot="1">
      <c r="B15" s="12"/>
      <c r="C15" s="19" t="s">
        <v>26</v>
      </c>
      <c r="D15" s="19"/>
      <c r="E15" s="7">
        <v>1</v>
      </c>
      <c r="G15" s="65"/>
      <c r="H15" s="67" t="s">
        <v>19</v>
      </c>
      <c r="I15" s="67"/>
      <c r="J15" s="23">
        <v>0</v>
      </c>
    </row>
    <row r="16" spans="1:10" ht="15.75" thickBot="1">
      <c r="B16" s="87" t="s">
        <v>28</v>
      </c>
      <c r="C16" s="88"/>
      <c r="D16" s="88"/>
      <c r="E16" s="90"/>
      <c r="G16" s="21"/>
      <c r="H16" s="22" t="s">
        <v>31</v>
      </c>
      <c r="I16" s="22"/>
      <c r="J16" s="23">
        <v>0</v>
      </c>
    </row>
    <row r="17" spans="2:10" ht="15.75" thickBot="1">
      <c r="B17" s="4"/>
      <c r="C17" s="16" t="s">
        <v>30</v>
      </c>
      <c r="D17" s="16"/>
      <c r="E17" s="7">
        <v>31</v>
      </c>
      <c r="G17" s="12"/>
      <c r="H17" s="19" t="s">
        <v>27</v>
      </c>
      <c r="I17" s="19"/>
      <c r="J17" s="7">
        <v>0</v>
      </c>
    </row>
    <row r="18" spans="2:10" ht="15.75" thickBot="1">
      <c r="B18" s="17"/>
      <c r="C18" s="18" t="s">
        <v>32</v>
      </c>
      <c r="D18" s="18"/>
      <c r="E18" s="7">
        <v>23</v>
      </c>
      <c r="G18" s="87" t="s">
        <v>33</v>
      </c>
      <c r="H18" s="88"/>
      <c r="I18" s="88"/>
      <c r="J18" s="89"/>
    </row>
    <row r="19" spans="2:10" ht="15.75" thickBot="1">
      <c r="B19" s="17"/>
      <c r="C19" s="18" t="s">
        <v>34</v>
      </c>
      <c r="D19" s="18"/>
      <c r="E19" s="7">
        <v>82</v>
      </c>
      <c r="G19" s="4"/>
      <c r="H19" s="16" t="s">
        <v>49</v>
      </c>
      <c r="I19" s="16"/>
      <c r="J19" s="7">
        <v>47</v>
      </c>
    </row>
    <row r="20" spans="2:10" ht="15.75" thickBot="1">
      <c r="B20" s="17"/>
      <c r="C20" s="18" t="s">
        <v>35</v>
      </c>
      <c r="D20" s="18"/>
      <c r="E20" s="7">
        <v>25</v>
      </c>
      <c r="G20" s="17"/>
      <c r="H20" s="18" t="s">
        <v>50</v>
      </c>
      <c r="I20" s="18"/>
      <c r="J20" s="7">
        <v>51</v>
      </c>
    </row>
    <row r="21" spans="2:10" ht="15.75" thickBot="1">
      <c r="B21" s="17"/>
      <c r="C21" s="18" t="s">
        <v>36</v>
      </c>
      <c r="D21" s="18"/>
      <c r="E21" s="7">
        <v>9</v>
      </c>
      <c r="G21" s="17"/>
      <c r="H21" s="18" t="s">
        <v>51</v>
      </c>
      <c r="I21" s="18"/>
      <c r="J21" s="7">
        <v>66</v>
      </c>
    </row>
    <row r="22" spans="2:10" ht="15.75" thickBot="1">
      <c r="B22" s="17"/>
      <c r="C22" s="18" t="s">
        <v>37</v>
      </c>
      <c r="D22" s="18"/>
      <c r="E22" s="23">
        <v>1</v>
      </c>
      <c r="G22" s="12"/>
      <c r="H22" s="19" t="s">
        <v>52</v>
      </c>
      <c r="I22" s="19"/>
      <c r="J22" s="7">
        <v>15</v>
      </c>
    </row>
    <row r="23" spans="2:10" ht="15.75" thickBot="1">
      <c r="B23" s="12"/>
      <c r="C23" s="19" t="s">
        <v>38</v>
      </c>
      <c r="D23" s="19"/>
      <c r="E23" s="7">
        <v>0</v>
      </c>
      <c r="G23" s="87" t="s">
        <v>43</v>
      </c>
      <c r="H23" s="88"/>
      <c r="I23" s="88"/>
      <c r="J23" s="90"/>
    </row>
    <row r="24" spans="2:10" ht="15.75" thickBot="1">
      <c r="G24" s="4"/>
      <c r="H24" s="16" t="s">
        <v>44</v>
      </c>
      <c r="I24" s="16"/>
      <c r="J24" s="20">
        <v>39.172619047619051</v>
      </c>
    </row>
    <row r="25" spans="2:10" ht="15.75" thickBot="1">
      <c r="G25" s="12"/>
      <c r="H25" s="19" t="s">
        <v>45</v>
      </c>
      <c r="I25" s="19"/>
      <c r="J25" s="20">
        <v>21.76923076923077</v>
      </c>
    </row>
    <row r="26" spans="2:10" ht="15.75" thickBot="1">
      <c r="G26" s="87" t="s">
        <v>46</v>
      </c>
      <c r="H26" s="88"/>
      <c r="I26" s="88"/>
      <c r="J26" s="90"/>
    </row>
    <row r="27" spans="2:10" ht="15.75" thickBot="1">
      <c r="G27" s="4"/>
      <c r="H27" s="16" t="s">
        <v>47</v>
      </c>
      <c r="I27" s="16"/>
      <c r="J27" s="20"/>
    </row>
    <row r="28" spans="2:10" ht="15.75" thickBot="1">
      <c r="G28" s="12"/>
      <c r="H28" s="19" t="s">
        <v>48</v>
      </c>
      <c r="I28" s="19"/>
      <c r="J28" s="20">
        <v>11.361995753715499</v>
      </c>
    </row>
  </sheetData>
  <sortState ref="G4:J17">
    <sortCondition descending="1" ref="J4:J17"/>
  </sortState>
  <mergeCells count="9">
    <mergeCell ref="G18:J18"/>
    <mergeCell ref="G23:J23"/>
    <mergeCell ref="G26:J26"/>
    <mergeCell ref="B3:E3"/>
    <mergeCell ref="G3:J3"/>
    <mergeCell ref="B6:E6"/>
    <mergeCell ref="B10:D10"/>
    <mergeCell ref="B11:E11"/>
    <mergeCell ref="B16:E16"/>
  </mergeCells>
  <pageMargins left="0.70866141732283472" right="0.70866141732283472" top="1.1811023622047245" bottom="0.74803149606299213" header="0.31496062992125984" footer="0.31496062992125984"/>
  <pageSetup paperSize="9" scale="89" orientation="portrait" r:id="rId1"/>
  <headerFooter>
    <oddHeader>&amp;RMASCULINO</oddHeader>
    <oddFooter>&amp;L&amp;F&amp;C&amp;A&amp;R&amp;P/&amp;N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theme="3" tint="-0.249977111117893"/>
    <pageSetUpPr fitToPage="1"/>
  </sheetPr>
  <dimension ref="A1"/>
  <sheetViews>
    <sheetView topLeftCell="A43" workbookViewId="0">
      <selection activeCell="W52" sqref="W52"/>
    </sheetView>
  </sheetViews>
  <sheetFormatPr defaultRowHeight="15"/>
  <sheetData/>
  <pageMargins left="0.86" right="0.32" top="1.0900000000000001" bottom="0.74803149606299213" header="0.31496062992125984" footer="0.31496062992125984"/>
  <pageSetup paperSize="9" scale="61" orientation="portrait" r:id="rId1"/>
  <headerFooter>
    <oddHeader>&amp;LPARTE A&amp;RMASCULINO</oddHeader>
    <oddFooter>&amp;L&amp;F&amp;C&amp;A&amp;R&amp;P/&amp;N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00B050"/>
    <pageSetUpPr fitToPage="1"/>
  </sheetPr>
  <dimension ref="A1:J28"/>
  <sheetViews>
    <sheetView workbookViewId="0">
      <selection activeCell="H19" sqref="H19:H22"/>
    </sheetView>
  </sheetViews>
  <sheetFormatPr defaultRowHeight="15"/>
  <cols>
    <col min="2" max="2" width="4.28515625" customWidth="1"/>
    <col min="4" max="4" width="12.42578125" customWidth="1"/>
    <col min="5" max="5" width="7.7109375" style="1" bestFit="1" customWidth="1"/>
    <col min="7" max="7" width="3.28515625" customWidth="1"/>
    <col min="8" max="8" width="13.7109375" bestFit="1" customWidth="1"/>
    <col min="9" max="9" width="20.85546875" customWidth="1"/>
    <col min="10" max="10" width="7.7109375" style="1" bestFit="1" customWidth="1"/>
  </cols>
  <sheetData>
    <row r="1" spans="1:10">
      <c r="A1" t="s">
        <v>0</v>
      </c>
    </row>
    <row r="2" spans="1:10" ht="15.75" thickBot="1"/>
    <row r="3" spans="1:10" ht="15.75" thickBot="1">
      <c r="B3" s="87" t="s">
        <v>1</v>
      </c>
      <c r="C3" s="88"/>
      <c r="D3" s="88"/>
      <c r="E3" s="90"/>
      <c r="G3" s="87" t="s">
        <v>3</v>
      </c>
      <c r="H3" s="88"/>
      <c r="I3" s="88"/>
      <c r="J3" s="90"/>
    </row>
    <row r="4" spans="1:10" ht="15.75" thickBot="1">
      <c r="B4" s="4"/>
      <c r="C4" s="16" t="s">
        <v>4</v>
      </c>
      <c r="D4" s="16"/>
      <c r="E4" s="7">
        <v>0</v>
      </c>
      <c r="G4" s="9"/>
      <c r="H4" s="10" t="s">
        <v>5</v>
      </c>
      <c r="I4" s="10"/>
      <c r="J4" s="11">
        <v>277</v>
      </c>
    </row>
    <row r="5" spans="1:10" ht="15.75" thickBot="1">
      <c r="B5" s="12"/>
      <c r="C5" s="25" t="s">
        <v>6</v>
      </c>
      <c r="D5" s="25"/>
      <c r="E5" s="7">
        <v>658</v>
      </c>
      <c r="G5" s="13"/>
      <c r="H5" s="14" t="s">
        <v>7</v>
      </c>
      <c r="I5" s="14"/>
      <c r="J5" s="11">
        <v>136</v>
      </c>
    </row>
    <row r="6" spans="1:10" ht="15.75" thickBot="1">
      <c r="B6" s="87" t="s">
        <v>8</v>
      </c>
      <c r="C6" s="88"/>
      <c r="D6" s="88"/>
      <c r="E6" s="90"/>
      <c r="G6" s="13"/>
      <c r="H6" s="14" t="s">
        <v>9</v>
      </c>
      <c r="I6" s="14"/>
      <c r="J6" s="11">
        <v>84</v>
      </c>
    </row>
    <row r="7" spans="1:10" ht="15.75" thickBot="1">
      <c r="B7" s="4"/>
      <c r="C7" s="16" t="s">
        <v>10</v>
      </c>
      <c r="D7" s="16"/>
      <c r="E7" s="7">
        <v>631</v>
      </c>
      <c r="G7" s="13"/>
      <c r="H7" s="14" t="s">
        <v>11</v>
      </c>
      <c r="I7" s="14"/>
      <c r="J7" s="11">
        <v>53</v>
      </c>
    </row>
    <row r="8" spans="1:10" ht="15.75" thickBot="1">
      <c r="B8" s="17"/>
      <c r="C8" s="18" t="s">
        <v>12</v>
      </c>
      <c r="D8" s="18"/>
      <c r="E8" s="7">
        <v>6</v>
      </c>
      <c r="G8" s="13"/>
      <c r="H8" s="14" t="s">
        <v>13</v>
      </c>
      <c r="I8" s="14"/>
      <c r="J8" s="11">
        <v>33</v>
      </c>
    </row>
    <row r="9" spans="1:10" ht="15.75" thickBot="1">
      <c r="B9" s="12"/>
      <c r="C9" s="19" t="s">
        <v>14</v>
      </c>
      <c r="D9" s="19"/>
      <c r="E9" s="7">
        <v>7</v>
      </c>
      <c r="G9" s="13"/>
      <c r="H9" s="14" t="s">
        <v>15</v>
      </c>
      <c r="I9" s="14"/>
      <c r="J9" s="11">
        <v>30</v>
      </c>
    </row>
    <row r="10" spans="1:10" ht="15.75" thickBot="1">
      <c r="B10" s="87" t="s">
        <v>16</v>
      </c>
      <c r="C10" s="88"/>
      <c r="D10" s="90"/>
      <c r="E10" s="20">
        <v>38.964506172839506</v>
      </c>
      <c r="G10" s="13"/>
      <c r="H10" s="14" t="s">
        <v>19</v>
      </c>
      <c r="I10" s="14"/>
      <c r="J10" s="11">
        <v>16</v>
      </c>
    </row>
    <row r="11" spans="1:10" ht="15.75" thickBot="1">
      <c r="B11" s="87" t="s">
        <v>18</v>
      </c>
      <c r="C11" s="88"/>
      <c r="D11" s="88"/>
      <c r="E11" s="90"/>
      <c r="G11" s="13"/>
      <c r="H11" s="14" t="s">
        <v>17</v>
      </c>
      <c r="I11" s="14"/>
      <c r="J11" s="11">
        <v>14</v>
      </c>
    </row>
    <row r="12" spans="1:10" ht="15.75" thickBot="1">
      <c r="B12" s="4"/>
      <c r="C12" s="16" t="s">
        <v>20</v>
      </c>
      <c r="D12" s="16"/>
      <c r="E12" s="7">
        <v>202</v>
      </c>
      <c r="G12" s="17"/>
      <c r="H12" s="18" t="s">
        <v>23</v>
      </c>
      <c r="I12" s="18"/>
      <c r="J12" s="7">
        <v>5</v>
      </c>
    </row>
    <row r="13" spans="1:10" ht="15.75" thickBot="1">
      <c r="B13" s="17"/>
      <c r="C13" s="18" t="s">
        <v>22</v>
      </c>
      <c r="D13" s="18"/>
      <c r="E13" s="7">
        <v>385</v>
      </c>
      <c r="G13" s="17"/>
      <c r="H13" s="18" t="s">
        <v>25</v>
      </c>
      <c r="I13" s="18"/>
      <c r="J13" s="7">
        <v>5</v>
      </c>
    </row>
    <row r="14" spans="1:10" ht="15.75" thickBot="1">
      <c r="B14" s="17"/>
      <c r="C14" s="18" t="s">
        <v>24</v>
      </c>
      <c r="D14" s="18"/>
      <c r="E14" s="7">
        <v>59</v>
      </c>
      <c r="G14" s="65"/>
      <c r="H14" s="67" t="s">
        <v>21</v>
      </c>
      <c r="I14" s="67"/>
      <c r="J14" s="23">
        <v>3</v>
      </c>
    </row>
    <row r="15" spans="1:10" ht="15.75" thickBot="1">
      <c r="B15" s="12"/>
      <c r="C15" s="19" t="s">
        <v>26</v>
      </c>
      <c r="D15" s="19"/>
      <c r="E15" s="7">
        <v>8</v>
      </c>
      <c r="G15" s="21"/>
      <c r="H15" s="22" t="s">
        <v>29</v>
      </c>
      <c r="I15" s="22"/>
      <c r="J15" s="23">
        <v>2</v>
      </c>
    </row>
    <row r="16" spans="1:10" ht="15.75" thickBot="1">
      <c r="B16" s="87" t="s">
        <v>28</v>
      </c>
      <c r="C16" s="88"/>
      <c r="D16" s="88"/>
      <c r="E16" s="90"/>
      <c r="G16" s="21"/>
      <c r="H16" s="22" t="s">
        <v>27</v>
      </c>
      <c r="I16" s="22"/>
      <c r="J16" s="23">
        <v>2</v>
      </c>
    </row>
    <row r="17" spans="2:10" ht="15.75" thickBot="1">
      <c r="B17" s="4"/>
      <c r="C17" s="16" t="s">
        <v>30</v>
      </c>
      <c r="D17" s="16"/>
      <c r="E17" s="7">
        <v>126</v>
      </c>
      <c r="G17" s="12"/>
      <c r="H17" s="19" t="s">
        <v>31</v>
      </c>
      <c r="I17" s="19"/>
      <c r="J17" s="7">
        <v>1</v>
      </c>
    </row>
    <row r="18" spans="2:10" ht="15.75" thickBot="1">
      <c r="B18" s="17"/>
      <c r="C18" s="18" t="s">
        <v>32</v>
      </c>
      <c r="D18" s="18"/>
      <c r="E18" s="7">
        <v>107</v>
      </c>
      <c r="G18" s="87" t="s">
        <v>33</v>
      </c>
      <c r="H18" s="88"/>
      <c r="I18" s="88"/>
      <c r="J18" s="89"/>
    </row>
    <row r="19" spans="2:10" ht="15.75" thickBot="1">
      <c r="B19" s="17"/>
      <c r="C19" s="18" t="s">
        <v>34</v>
      </c>
      <c r="D19" s="18"/>
      <c r="E19" s="7">
        <v>300</v>
      </c>
      <c r="G19" s="4"/>
      <c r="H19" s="16" t="s">
        <v>49</v>
      </c>
      <c r="I19" s="16"/>
      <c r="J19" s="7">
        <v>231</v>
      </c>
    </row>
    <row r="20" spans="2:10" ht="15.75" thickBot="1">
      <c r="B20" s="17"/>
      <c r="C20" s="18" t="s">
        <v>35</v>
      </c>
      <c r="D20" s="18"/>
      <c r="E20" s="7">
        <v>77</v>
      </c>
      <c r="G20" s="17"/>
      <c r="H20" s="18" t="s">
        <v>50</v>
      </c>
      <c r="I20" s="18"/>
      <c r="J20" s="7">
        <v>139</v>
      </c>
    </row>
    <row r="21" spans="2:10" ht="15.75" thickBot="1">
      <c r="B21" s="17"/>
      <c r="C21" s="18" t="s">
        <v>36</v>
      </c>
      <c r="D21" s="18"/>
      <c r="E21" s="7">
        <v>36</v>
      </c>
      <c r="G21" s="17"/>
      <c r="H21" s="18" t="s">
        <v>51</v>
      </c>
      <c r="I21" s="18"/>
      <c r="J21" s="7">
        <v>238</v>
      </c>
    </row>
    <row r="22" spans="2:10" ht="15.75" thickBot="1">
      <c r="B22" s="17"/>
      <c r="C22" s="18" t="s">
        <v>37</v>
      </c>
      <c r="D22" s="18"/>
      <c r="E22" s="23">
        <v>2</v>
      </c>
      <c r="G22" s="12"/>
      <c r="H22" s="19" t="s">
        <v>52</v>
      </c>
      <c r="I22" s="19"/>
      <c r="J22" s="7">
        <v>54</v>
      </c>
    </row>
    <row r="23" spans="2:10" ht="15.75" thickBot="1">
      <c r="B23" s="12"/>
      <c r="C23" s="19" t="s">
        <v>38</v>
      </c>
      <c r="D23" s="19"/>
      <c r="E23" s="7">
        <v>0</v>
      </c>
      <c r="G23" s="87" t="s">
        <v>43</v>
      </c>
      <c r="H23" s="88"/>
      <c r="I23" s="88"/>
      <c r="J23" s="90"/>
    </row>
    <row r="24" spans="2:10" ht="15.75" thickBot="1">
      <c r="G24" s="4"/>
      <c r="H24" s="16" t="s">
        <v>44</v>
      </c>
      <c r="I24" s="16"/>
      <c r="J24" s="20">
        <v>37.567460317460316</v>
      </c>
    </row>
    <row r="25" spans="2:10" ht="15.75" thickBot="1">
      <c r="G25" s="12"/>
      <c r="H25" s="19" t="s">
        <v>45</v>
      </c>
      <c r="I25" s="19"/>
      <c r="J25" s="20">
        <v>16.22972972972973</v>
      </c>
    </row>
    <row r="26" spans="2:10" ht="15.75" thickBot="1">
      <c r="G26" s="87" t="s">
        <v>46</v>
      </c>
      <c r="H26" s="88"/>
      <c r="I26" s="88"/>
      <c r="J26" s="90"/>
    </row>
    <row r="27" spans="2:10" ht="15.75" thickBot="1">
      <c r="G27" s="4"/>
      <c r="H27" s="16" t="s">
        <v>47</v>
      </c>
      <c r="I27" s="16"/>
      <c r="J27" s="20"/>
    </row>
    <row r="28" spans="2:10" ht="15.75" thickBot="1">
      <c r="G28" s="12"/>
      <c r="H28" s="19" t="s">
        <v>48</v>
      </c>
      <c r="I28" s="19"/>
      <c r="J28" s="20">
        <v>12.439660222612771</v>
      </c>
    </row>
  </sheetData>
  <sortState ref="G4:J17">
    <sortCondition descending="1" ref="J4:J17"/>
  </sortState>
  <mergeCells count="9">
    <mergeCell ref="G18:J18"/>
    <mergeCell ref="G23:J23"/>
    <mergeCell ref="G26:J26"/>
    <mergeCell ref="B3:E3"/>
    <mergeCell ref="G3:J3"/>
    <mergeCell ref="B6:E6"/>
    <mergeCell ref="B10:D10"/>
    <mergeCell ref="B11:E11"/>
    <mergeCell ref="B16:E16"/>
  </mergeCells>
  <pageMargins left="0.70866141732283472" right="0.70866141732283472" top="1.1811023622047245" bottom="0.74803149606299213" header="0.31496062992125984" footer="0.31496062992125984"/>
  <pageSetup paperSize="9" scale="89" orientation="portrait" r:id="rId1"/>
  <headerFooter>
    <oddHeader>&amp;RFEMININO</oddHeader>
    <oddFooter>&amp;L&amp;F&amp;C&amp;A&amp;R&amp;P/&amp;N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00B050"/>
    <pageSetUpPr fitToPage="1"/>
  </sheetPr>
  <dimension ref="A1"/>
  <sheetViews>
    <sheetView topLeftCell="A43" workbookViewId="0">
      <selection activeCell="X54" sqref="X54"/>
    </sheetView>
  </sheetViews>
  <sheetFormatPr defaultRowHeight="15"/>
  <sheetData/>
  <pageMargins left="0.89" right="0.46" top="1.07" bottom="0.74803149606299213" header="0.33" footer="0.31496062992125984"/>
  <pageSetup paperSize="9" scale="60" orientation="portrait" r:id="rId1"/>
  <headerFooter>
    <oddHeader>&amp;LPARTE A&amp;RFEMININO</oddHeader>
    <oddFooter>&amp;L&amp;F&amp;C&amp;A&amp;R&amp;P/&amp;N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FFFF00"/>
    <pageSetUpPr fitToPage="1"/>
  </sheetPr>
  <dimension ref="A1:J28"/>
  <sheetViews>
    <sheetView topLeftCell="B1" workbookViewId="0">
      <selection activeCell="H19" sqref="H19:H22"/>
    </sheetView>
  </sheetViews>
  <sheetFormatPr defaultRowHeight="15"/>
  <cols>
    <col min="2" max="2" width="4.28515625" customWidth="1"/>
    <col min="4" max="4" width="12.42578125" customWidth="1"/>
    <col min="5" max="5" width="7.7109375" style="1" bestFit="1" customWidth="1"/>
    <col min="7" max="7" width="3.28515625" customWidth="1"/>
    <col min="8" max="8" width="13.7109375" bestFit="1" customWidth="1"/>
    <col min="9" max="9" width="20.85546875" customWidth="1"/>
    <col min="10" max="10" width="7.7109375" style="1" bestFit="1" customWidth="1"/>
  </cols>
  <sheetData>
    <row r="1" spans="1:10">
      <c r="A1" t="s">
        <v>0</v>
      </c>
    </row>
    <row r="2" spans="1:10" ht="15.75" thickBot="1"/>
    <row r="3" spans="1:10" ht="15.75" thickBot="1">
      <c r="B3" s="91" t="s">
        <v>1</v>
      </c>
      <c r="C3" s="92"/>
      <c r="D3" s="92"/>
      <c r="E3" s="93"/>
      <c r="G3" s="87" t="s">
        <v>3</v>
      </c>
      <c r="H3" s="88"/>
      <c r="I3" s="88"/>
      <c r="J3" s="90"/>
    </row>
    <row r="4" spans="1:10" ht="15.75" thickBot="1">
      <c r="B4" s="4"/>
      <c r="C4" s="16" t="s">
        <v>4</v>
      </c>
      <c r="D4" s="16"/>
      <c r="E4" s="7">
        <v>100</v>
      </c>
      <c r="G4" s="9"/>
      <c r="H4" s="10" t="s">
        <v>5</v>
      </c>
      <c r="I4" s="10"/>
      <c r="J4" s="11">
        <v>192</v>
      </c>
    </row>
    <row r="5" spans="1:10" ht="15.75" thickBot="1">
      <c r="B5" s="12"/>
      <c r="C5" s="19" t="s">
        <v>6</v>
      </c>
      <c r="D5" s="19"/>
      <c r="E5" s="7">
        <v>386</v>
      </c>
      <c r="G5" s="13"/>
      <c r="H5" s="14" t="s">
        <v>7</v>
      </c>
      <c r="I5" s="14"/>
      <c r="J5" s="11">
        <v>96</v>
      </c>
    </row>
    <row r="6" spans="1:10" ht="15.75" thickBot="1">
      <c r="B6" s="87" t="s">
        <v>8</v>
      </c>
      <c r="C6" s="88"/>
      <c r="D6" s="88"/>
      <c r="E6" s="90"/>
      <c r="G6" s="13"/>
      <c r="H6" s="14" t="s">
        <v>9</v>
      </c>
      <c r="I6" s="14"/>
      <c r="J6" s="11">
        <v>58</v>
      </c>
    </row>
    <row r="7" spans="1:10" ht="15.75" thickBot="1">
      <c r="B7" s="4"/>
      <c r="C7" s="16" t="s">
        <v>10</v>
      </c>
      <c r="D7" s="16"/>
      <c r="E7" s="7">
        <v>469</v>
      </c>
      <c r="G7" s="13"/>
      <c r="H7" s="14" t="s">
        <v>11</v>
      </c>
      <c r="I7" s="14"/>
      <c r="J7" s="11">
        <v>48</v>
      </c>
    </row>
    <row r="8" spans="1:10" ht="15.75" thickBot="1">
      <c r="B8" s="17"/>
      <c r="C8" s="18" t="s">
        <v>12</v>
      </c>
      <c r="D8" s="18"/>
      <c r="E8" s="7">
        <v>7</v>
      </c>
      <c r="G8" s="13"/>
      <c r="H8" s="14" t="s">
        <v>13</v>
      </c>
      <c r="I8" s="14"/>
      <c r="J8" s="11">
        <v>48</v>
      </c>
    </row>
    <row r="9" spans="1:10" ht="15.75" thickBot="1">
      <c r="B9" s="12"/>
      <c r="C9" s="19" t="s">
        <v>14</v>
      </c>
      <c r="D9" s="19"/>
      <c r="E9" s="7">
        <v>5</v>
      </c>
      <c r="G9" s="13"/>
      <c r="H9" s="14" t="s">
        <v>15</v>
      </c>
      <c r="I9" s="14"/>
      <c r="J9" s="11">
        <v>25</v>
      </c>
    </row>
    <row r="10" spans="1:10" ht="15.75" thickBot="1">
      <c r="B10" s="87" t="s">
        <v>16</v>
      </c>
      <c r="C10" s="88"/>
      <c r="D10" s="90"/>
      <c r="E10" s="20">
        <v>40.605042016806721</v>
      </c>
      <c r="G10" s="13"/>
      <c r="H10" s="14" t="s">
        <v>19</v>
      </c>
      <c r="I10" s="14"/>
      <c r="J10" s="11">
        <v>10</v>
      </c>
    </row>
    <row r="11" spans="1:10" ht="15.75" thickBot="1">
      <c r="B11" s="87" t="s">
        <v>18</v>
      </c>
      <c r="C11" s="88"/>
      <c r="D11" s="88"/>
      <c r="E11" s="90"/>
      <c r="G11" s="24"/>
      <c r="H11" s="26" t="s">
        <v>17</v>
      </c>
      <c r="I11" s="26"/>
      <c r="J11" s="7">
        <v>6</v>
      </c>
    </row>
    <row r="12" spans="1:10" ht="15.75" thickBot="1">
      <c r="B12" s="4"/>
      <c r="C12" s="16" t="s">
        <v>20</v>
      </c>
      <c r="D12" s="16"/>
      <c r="E12" s="7">
        <v>0</v>
      </c>
      <c r="G12" s="17"/>
      <c r="H12" s="18" t="s">
        <v>25</v>
      </c>
      <c r="I12" s="18"/>
      <c r="J12" s="7">
        <v>5</v>
      </c>
    </row>
    <row r="13" spans="1:10" ht="15.75" thickBot="1">
      <c r="B13" s="17"/>
      <c r="C13" s="18" t="s">
        <v>22</v>
      </c>
      <c r="D13" s="18"/>
      <c r="E13" s="7">
        <v>486</v>
      </c>
      <c r="G13" s="17"/>
      <c r="H13" s="18" t="s">
        <v>23</v>
      </c>
      <c r="I13" s="18"/>
      <c r="J13" s="7">
        <v>3</v>
      </c>
    </row>
    <row r="14" spans="1:10" ht="15.75" thickBot="1">
      <c r="B14" s="17"/>
      <c r="C14" s="18" t="s">
        <v>24</v>
      </c>
      <c r="D14" s="18"/>
      <c r="E14" s="7">
        <v>0</v>
      </c>
      <c r="G14" s="21"/>
      <c r="H14" s="22" t="s">
        <v>29</v>
      </c>
      <c r="I14" s="22"/>
      <c r="J14" s="23">
        <v>1</v>
      </c>
    </row>
    <row r="15" spans="1:10" ht="15.75" thickBot="1">
      <c r="B15" s="12"/>
      <c r="C15" s="19" t="s">
        <v>26</v>
      </c>
      <c r="D15" s="19"/>
      <c r="E15" s="7">
        <v>0</v>
      </c>
      <c r="G15" s="65"/>
      <c r="H15" s="67" t="s">
        <v>21</v>
      </c>
      <c r="I15" s="67"/>
      <c r="J15" s="23">
        <v>1</v>
      </c>
    </row>
    <row r="16" spans="1:10" ht="15.75" thickBot="1">
      <c r="B16" s="87" t="s">
        <v>28</v>
      </c>
      <c r="C16" s="88"/>
      <c r="D16" s="88"/>
      <c r="E16" s="90"/>
      <c r="G16" s="21"/>
      <c r="H16" s="22" t="s">
        <v>27</v>
      </c>
      <c r="I16" s="22"/>
      <c r="J16" s="23">
        <v>1</v>
      </c>
    </row>
    <row r="17" spans="2:10" ht="15.75" thickBot="1">
      <c r="B17" s="4"/>
      <c r="C17" s="16" t="s">
        <v>30</v>
      </c>
      <c r="D17" s="16"/>
      <c r="E17" s="7">
        <v>90</v>
      </c>
      <c r="G17" s="12"/>
      <c r="H17" s="19" t="s">
        <v>31</v>
      </c>
      <c r="I17" s="19"/>
      <c r="J17" s="7">
        <v>0</v>
      </c>
    </row>
    <row r="18" spans="2:10" ht="15.75" thickBot="1">
      <c r="B18" s="17"/>
      <c r="C18" s="18" t="s">
        <v>32</v>
      </c>
      <c r="D18" s="18"/>
      <c r="E18" s="7">
        <v>85</v>
      </c>
      <c r="G18" s="87" t="s">
        <v>33</v>
      </c>
      <c r="H18" s="88"/>
      <c r="I18" s="88"/>
      <c r="J18" s="89"/>
    </row>
    <row r="19" spans="2:10" ht="15.75" thickBot="1">
      <c r="B19" s="17"/>
      <c r="C19" s="18" t="s">
        <v>34</v>
      </c>
      <c r="D19" s="18"/>
      <c r="E19" s="7">
        <v>219</v>
      </c>
      <c r="G19" s="4"/>
      <c r="H19" s="16" t="s">
        <v>49</v>
      </c>
      <c r="I19" s="16"/>
      <c r="J19" s="7">
        <v>154</v>
      </c>
    </row>
    <row r="20" spans="2:10" ht="15.75" thickBot="1">
      <c r="B20" s="17"/>
      <c r="C20" s="18" t="s">
        <v>35</v>
      </c>
      <c r="D20" s="18"/>
      <c r="E20" s="7">
        <v>58</v>
      </c>
      <c r="G20" s="17"/>
      <c r="H20" s="18" t="s">
        <v>50</v>
      </c>
      <c r="I20" s="18"/>
      <c r="J20" s="7">
        <v>122</v>
      </c>
    </row>
    <row r="21" spans="2:10" ht="15.75" thickBot="1">
      <c r="B21" s="17"/>
      <c r="C21" s="18" t="s">
        <v>36</v>
      </c>
      <c r="D21" s="18"/>
      <c r="E21" s="7">
        <v>22</v>
      </c>
      <c r="G21" s="17"/>
      <c r="H21" s="18" t="s">
        <v>51</v>
      </c>
      <c r="I21" s="18"/>
      <c r="J21" s="7">
        <v>173</v>
      </c>
    </row>
    <row r="22" spans="2:10" ht="15.75" thickBot="1">
      <c r="B22" s="17"/>
      <c r="C22" s="18" t="s">
        <v>37</v>
      </c>
      <c r="D22" s="18"/>
      <c r="E22" s="23">
        <v>3</v>
      </c>
      <c r="G22" s="12"/>
      <c r="H22" s="19" t="s">
        <v>52</v>
      </c>
      <c r="I22" s="19"/>
      <c r="J22" s="7">
        <v>44</v>
      </c>
    </row>
    <row r="23" spans="2:10" ht="15.75" thickBot="1">
      <c r="B23" s="12"/>
      <c r="C23" s="19" t="s">
        <v>38</v>
      </c>
      <c r="D23" s="19"/>
      <c r="E23" s="7">
        <v>0</v>
      </c>
      <c r="G23" s="87" t="s">
        <v>43</v>
      </c>
      <c r="H23" s="88"/>
      <c r="I23" s="88"/>
      <c r="J23" s="90"/>
    </row>
    <row r="24" spans="2:10" ht="15.75" thickBot="1">
      <c r="G24" s="4"/>
      <c r="H24" s="16" t="s">
        <v>44</v>
      </c>
      <c r="I24" s="16"/>
      <c r="J24" s="20">
        <v>37.337982832618025</v>
      </c>
    </row>
    <row r="25" spans="2:10" ht="15.75" thickBot="1">
      <c r="G25" s="12"/>
      <c r="H25" s="19" t="s">
        <v>45</v>
      </c>
      <c r="I25" s="19"/>
      <c r="J25" s="20">
        <v>17.899999999999999</v>
      </c>
    </row>
    <row r="26" spans="2:10" ht="15.75" thickBot="1">
      <c r="G26" s="87" t="s">
        <v>46</v>
      </c>
      <c r="H26" s="88"/>
      <c r="I26" s="88"/>
      <c r="J26" s="90"/>
    </row>
    <row r="27" spans="2:10" ht="15.75" thickBot="1">
      <c r="G27" s="4"/>
      <c r="H27" s="16" t="s">
        <v>47</v>
      </c>
      <c r="I27" s="16"/>
      <c r="J27" s="20"/>
    </row>
    <row r="28" spans="2:10" ht="15.75" thickBot="1">
      <c r="G28" s="12"/>
      <c r="H28" s="19" t="s">
        <v>48</v>
      </c>
      <c r="I28" s="19"/>
      <c r="J28" s="20">
        <v>13.80615507593925</v>
      </c>
    </row>
  </sheetData>
  <sortState ref="G4:J17">
    <sortCondition descending="1" ref="J4:J17"/>
  </sortState>
  <mergeCells count="9">
    <mergeCell ref="G26:J26"/>
    <mergeCell ref="B16:E16"/>
    <mergeCell ref="G18:J18"/>
    <mergeCell ref="B11:E11"/>
    <mergeCell ref="B3:E3"/>
    <mergeCell ref="G3:J3"/>
    <mergeCell ref="B6:E6"/>
    <mergeCell ref="B10:D10"/>
    <mergeCell ref="G23:J23"/>
  </mergeCells>
  <pageMargins left="0.70866141732283472" right="0.70866141732283472" top="1.1811023622047245" bottom="0.74803149606299213" header="0.31496062992125984" footer="0.31496062992125984"/>
  <pageSetup paperSize="9" scale="89" orientation="portrait" r:id="rId1"/>
  <headerFooter>
    <oddHeader>&amp;RCASADO</oddHeader>
    <oddFooter>&amp;L&amp;F&amp;C&amp;A&amp;R&amp;P/&amp;N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FFFF00"/>
    <pageSetUpPr fitToPage="1"/>
  </sheetPr>
  <dimension ref="A1"/>
  <sheetViews>
    <sheetView topLeftCell="A47" workbookViewId="0">
      <selection activeCell="R78" sqref="R78"/>
    </sheetView>
  </sheetViews>
  <sheetFormatPr defaultRowHeight="15"/>
  <sheetData/>
  <pageMargins left="0.94488188976377963" right="0.35433070866141736" top="1.0629921259842521" bottom="0.74803149606299213" header="0.31496062992125984" footer="0.31496062992125984"/>
  <pageSetup paperSize="9" scale="60" orientation="portrait" r:id="rId1"/>
  <headerFooter>
    <oddHeader>&amp;LPARTE A&amp;RCASADO</oddHeader>
    <oddFooter>&amp;L&amp;F&amp;C&amp;A&amp;R&amp;P/&amp;N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theme="5" tint="-0.249977111117893"/>
    <pageSetUpPr fitToPage="1"/>
  </sheetPr>
  <dimension ref="A1:J28"/>
  <sheetViews>
    <sheetView workbookViewId="0">
      <selection activeCell="H19" sqref="H19:H22"/>
    </sheetView>
  </sheetViews>
  <sheetFormatPr defaultRowHeight="15"/>
  <cols>
    <col min="2" max="2" width="4.28515625" customWidth="1"/>
    <col min="4" max="4" width="12.42578125" customWidth="1"/>
    <col min="5" max="5" width="7.7109375" style="1" bestFit="1" customWidth="1"/>
    <col min="7" max="7" width="3.28515625" customWidth="1"/>
    <col min="8" max="8" width="13.7109375" bestFit="1" customWidth="1"/>
    <col min="9" max="9" width="20.85546875" customWidth="1"/>
    <col min="10" max="10" width="7.7109375" style="1" bestFit="1" customWidth="1"/>
  </cols>
  <sheetData>
    <row r="1" spans="1:10">
      <c r="A1" t="s">
        <v>0</v>
      </c>
    </row>
    <row r="2" spans="1:10" ht="15.75" thickBot="1"/>
    <row r="3" spans="1:10" ht="15.75" thickBot="1">
      <c r="B3" s="91" t="s">
        <v>1</v>
      </c>
      <c r="C3" s="92"/>
      <c r="D3" s="92"/>
      <c r="E3" s="93"/>
      <c r="G3" s="87" t="s">
        <v>3</v>
      </c>
      <c r="H3" s="88"/>
      <c r="I3" s="88"/>
      <c r="J3" s="90"/>
    </row>
    <row r="4" spans="1:10" ht="15.75" thickBot="1">
      <c r="B4" s="4"/>
      <c r="C4" s="16" t="s">
        <v>4</v>
      </c>
      <c r="D4" s="16"/>
      <c r="E4" s="7">
        <v>74</v>
      </c>
      <c r="G4" s="9"/>
      <c r="H4" s="10" t="s">
        <v>5</v>
      </c>
      <c r="I4" s="10"/>
      <c r="J4" s="11">
        <v>143</v>
      </c>
    </row>
    <row r="5" spans="1:10" ht="15.75" thickBot="1">
      <c r="B5" s="12"/>
      <c r="C5" s="19" t="s">
        <v>6</v>
      </c>
      <c r="D5" s="19"/>
      <c r="E5" s="7">
        <v>272</v>
      </c>
      <c r="G5" s="13"/>
      <c r="H5" s="14" t="s">
        <v>7</v>
      </c>
      <c r="I5" s="14"/>
      <c r="J5" s="11">
        <v>63</v>
      </c>
    </row>
    <row r="6" spans="1:10" ht="15.75" thickBot="1">
      <c r="B6" s="87" t="s">
        <v>8</v>
      </c>
      <c r="C6" s="88"/>
      <c r="D6" s="88"/>
      <c r="E6" s="90"/>
      <c r="G6" s="13"/>
      <c r="H6" s="14" t="s">
        <v>9</v>
      </c>
      <c r="I6" s="14"/>
      <c r="J6" s="11">
        <v>40</v>
      </c>
    </row>
    <row r="7" spans="1:10" ht="15.75" thickBot="1">
      <c r="B7" s="4"/>
      <c r="C7" s="16" t="s">
        <v>10</v>
      </c>
      <c r="D7" s="16"/>
      <c r="E7" s="7">
        <v>331</v>
      </c>
      <c r="G7" s="13"/>
      <c r="H7" s="14" t="s">
        <v>11</v>
      </c>
      <c r="I7" s="14"/>
      <c r="J7" s="11">
        <v>36</v>
      </c>
    </row>
    <row r="8" spans="1:10" ht="15.75" thickBot="1">
      <c r="B8" s="17"/>
      <c r="C8" s="18" t="s">
        <v>12</v>
      </c>
      <c r="D8" s="18"/>
      <c r="E8" s="7">
        <v>1</v>
      </c>
      <c r="G8" s="13"/>
      <c r="H8" s="14" t="s">
        <v>13</v>
      </c>
      <c r="I8" s="14"/>
      <c r="J8" s="11">
        <v>29</v>
      </c>
    </row>
    <row r="9" spans="1:10" ht="15.75" thickBot="1">
      <c r="B9" s="12"/>
      <c r="C9" s="19" t="s">
        <v>14</v>
      </c>
      <c r="D9" s="19"/>
      <c r="E9" s="7">
        <v>3</v>
      </c>
      <c r="G9" s="13"/>
      <c r="H9" s="14" t="s">
        <v>15</v>
      </c>
      <c r="I9" s="14"/>
      <c r="J9" s="11">
        <v>14</v>
      </c>
    </row>
    <row r="10" spans="1:10" ht="15.75" thickBot="1">
      <c r="B10" s="87" t="s">
        <v>16</v>
      </c>
      <c r="C10" s="88"/>
      <c r="D10" s="90"/>
      <c r="E10" s="20">
        <v>36.554896142433236</v>
      </c>
      <c r="G10" s="13"/>
      <c r="H10" s="14" t="s">
        <v>17</v>
      </c>
      <c r="I10" s="14"/>
      <c r="J10" s="11">
        <v>10</v>
      </c>
    </row>
    <row r="11" spans="1:10" ht="15.75" thickBot="1">
      <c r="B11" s="87" t="s">
        <v>18</v>
      </c>
      <c r="C11" s="88"/>
      <c r="D11" s="88"/>
      <c r="E11" s="90"/>
      <c r="G11" s="24"/>
      <c r="H11" s="26" t="s">
        <v>19</v>
      </c>
      <c r="I11" s="26"/>
      <c r="J11" s="7">
        <v>5</v>
      </c>
    </row>
    <row r="12" spans="1:10" ht="15.75" thickBot="1">
      <c r="B12" s="4"/>
      <c r="C12" s="16" t="s">
        <v>20</v>
      </c>
      <c r="D12" s="16"/>
      <c r="E12" s="7">
        <v>262</v>
      </c>
      <c r="G12" s="24"/>
      <c r="H12" s="26" t="s">
        <v>23</v>
      </c>
      <c r="I12" s="26"/>
      <c r="J12" s="7">
        <v>4</v>
      </c>
    </row>
    <row r="13" spans="1:10" ht="15.75" thickBot="1">
      <c r="B13" s="17"/>
      <c r="C13" s="18" t="s">
        <v>22</v>
      </c>
      <c r="D13" s="18"/>
      <c r="E13" s="7">
        <v>0</v>
      </c>
      <c r="G13" s="17"/>
      <c r="H13" s="18" t="s">
        <v>29</v>
      </c>
      <c r="I13" s="18"/>
      <c r="J13" s="7">
        <v>1</v>
      </c>
    </row>
    <row r="14" spans="1:10" ht="15.75" thickBot="1">
      <c r="B14" s="17"/>
      <c r="C14" s="18" t="s">
        <v>24</v>
      </c>
      <c r="D14" s="18"/>
      <c r="E14" s="7">
        <v>71</v>
      </c>
      <c r="G14" s="21"/>
      <c r="H14" s="22" t="s">
        <v>31</v>
      </c>
      <c r="I14" s="22"/>
      <c r="J14" s="23">
        <v>1</v>
      </c>
    </row>
    <row r="15" spans="1:10" ht="15.75" thickBot="1">
      <c r="B15" s="12"/>
      <c r="C15" s="19" t="s">
        <v>26</v>
      </c>
      <c r="D15" s="19"/>
      <c r="E15" s="7">
        <v>9</v>
      </c>
      <c r="G15" s="21"/>
      <c r="H15" s="22" t="s">
        <v>25</v>
      </c>
      <c r="I15" s="22"/>
      <c r="J15" s="23">
        <v>1</v>
      </c>
    </row>
    <row r="16" spans="1:10" ht="15.75" thickBot="1">
      <c r="B16" s="87" t="s">
        <v>28</v>
      </c>
      <c r="C16" s="88"/>
      <c r="D16" s="88"/>
      <c r="E16" s="90"/>
      <c r="G16" s="21"/>
      <c r="H16" s="22" t="s">
        <v>27</v>
      </c>
      <c r="I16" s="22"/>
      <c r="J16" s="23">
        <v>1</v>
      </c>
    </row>
    <row r="17" spans="2:10" ht="15.75" thickBot="1">
      <c r="B17" s="4"/>
      <c r="C17" s="16" t="s">
        <v>30</v>
      </c>
      <c r="D17" s="16"/>
      <c r="E17" s="7">
        <v>67</v>
      </c>
      <c r="G17" s="66"/>
      <c r="H17" s="25" t="s">
        <v>21</v>
      </c>
      <c r="I17" s="25"/>
      <c r="J17" s="7">
        <v>0</v>
      </c>
    </row>
    <row r="18" spans="2:10" ht="15.75" thickBot="1">
      <c r="B18" s="17"/>
      <c r="C18" s="18" t="s">
        <v>32</v>
      </c>
      <c r="D18" s="18"/>
      <c r="E18" s="7">
        <v>45</v>
      </c>
      <c r="G18" s="87" t="s">
        <v>33</v>
      </c>
      <c r="H18" s="88"/>
      <c r="I18" s="88"/>
      <c r="J18" s="89"/>
    </row>
    <row r="19" spans="2:10" ht="15.75" thickBot="1">
      <c r="B19" s="17"/>
      <c r="C19" s="18" t="s">
        <v>34</v>
      </c>
      <c r="D19" s="18"/>
      <c r="E19" s="7">
        <v>163</v>
      </c>
      <c r="G19" s="4"/>
      <c r="H19" s="16" t="s">
        <v>49</v>
      </c>
      <c r="I19" s="16"/>
      <c r="J19" s="7">
        <v>124</v>
      </c>
    </row>
    <row r="20" spans="2:10" ht="15.75" thickBot="1">
      <c r="B20" s="17"/>
      <c r="C20" s="18" t="s">
        <v>35</v>
      </c>
      <c r="D20" s="18"/>
      <c r="E20" s="7">
        <v>44</v>
      </c>
      <c r="G20" s="17"/>
      <c r="H20" s="18" t="s">
        <v>50</v>
      </c>
      <c r="I20" s="18"/>
      <c r="J20" s="7">
        <v>68</v>
      </c>
    </row>
    <row r="21" spans="2:10" ht="15.75" thickBot="1">
      <c r="B21" s="17"/>
      <c r="C21" s="18" t="s">
        <v>36</v>
      </c>
      <c r="D21" s="18"/>
      <c r="E21" s="7">
        <v>23</v>
      </c>
      <c r="G21" s="17"/>
      <c r="H21" s="18" t="s">
        <v>51</v>
      </c>
      <c r="I21" s="18"/>
      <c r="J21" s="7">
        <v>131</v>
      </c>
    </row>
    <row r="22" spans="2:10" ht="15.75" thickBot="1">
      <c r="B22" s="17"/>
      <c r="C22" s="18" t="s">
        <v>37</v>
      </c>
      <c r="D22" s="18"/>
      <c r="E22" s="23">
        <v>0</v>
      </c>
      <c r="G22" s="12"/>
      <c r="H22" s="19" t="s">
        <v>52</v>
      </c>
      <c r="I22" s="19"/>
      <c r="J22" s="7">
        <v>25</v>
      </c>
    </row>
    <row r="23" spans="2:10" ht="15.75" thickBot="1">
      <c r="B23" s="12"/>
      <c r="C23" s="19" t="s">
        <v>38</v>
      </c>
      <c r="D23" s="19"/>
      <c r="E23" s="7">
        <v>0</v>
      </c>
      <c r="G23" s="87" t="s">
        <v>43</v>
      </c>
      <c r="H23" s="88"/>
      <c r="I23" s="88"/>
      <c r="J23" s="90"/>
    </row>
    <row r="24" spans="2:10" ht="15.75" thickBot="1">
      <c r="G24" s="4"/>
      <c r="H24" s="16" t="s">
        <v>44</v>
      </c>
      <c r="I24" s="16"/>
      <c r="J24" s="20">
        <v>38.701807228915662</v>
      </c>
    </row>
    <row r="25" spans="2:10" ht="15.75" thickBot="1">
      <c r="G25" s="12"/>
      <c r="H25" s="19" t="s">
        <v>45</v>
      </c>
      <c r="I25" s="19"/>
      <c r="J25" s="20">
        <v>18.415094339622641</v>
      </c>
    </row>
    <row r="26" spans="2:10" ht="15.75" thickBot="1">
      <c r="G26" s="87" t="s">
        <v>46</v>
      </c>
      <c r="H26" s="88"/>
      <c r="I26" s="88"/>
      <c r="J26" s="90"/>
    </row>
    <row r="27" spans="2:10" ht="15.75" thickBot="1">
      <c r="G27" s="4"/>
      <c r="H27" s="16" t="s">
        <v>47</v>
      </c>
      <c r="I27" s="16"/>
      <c r="J27" s="20"/>
    </row>
    <row r="28" spans="2:10" ht="15.75" thickBot="1">
      <c r="G28" s="12"/>
      <c r="H28" s="19" t="s">
        <v>48</v>
      </c>
      <c r="I28" s="19"/>
      <c r="J28" s="20">
        <v>10.048004314994607</v>
      </c>
    </row>
  </sheetData>
  <sortState ref="G4:J17">
    <sortCondition descending="1" ref="J4:J17"/>
  </sortState>
  <mergeCells count="9">
    <mergeCell ref="G26:J26"/>
    <mergeCell ref="B16:E16"/>
    <mergeCell ref="G18:J18"/>
    <mergeCell ref="B11:E11"/>
    <mergeCell ref="B3:E3"/>
    <mergeCell ref="G3:J3"/>
    <mergeCell ref="B6:E6"/>
    <mergeCell ref="B10:D10"/>
    <mergeCell ref="G23:J23"/>
  </mergeCells>
  <pageMargins left="0.70866141732283472" right="0.70866141732283472" top="1.1811023622047245" bottom="0.74803149606299213" header="0.31496062992125984" footer="0.31496062992125984"/>
  <pageSetup paperSize="9" scale="89" orientation="portrait" r:id="rId1"/>
  <headerFooter>
    <oddHeader>&amp;RNÃO CASADO</oddHeader>
    <oddFooter>&amp;L&amp;F&amp;C&amp;A&amp;R&amp;P/&amp;N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theme="5" tint="-0.249977111117893"/>
    <pageSetUpPr fitToPage="1"/>
  </sheetPr>
  <dimension ref="A1"/>
  <sheetViews>
    <sheetView topLeftCell="A53" workbookViewId="0">
      <selection activeCell="J71" sqref="J71"/>
    </sheetView>
  </sheetViews>
  <sheetFormatPr defaultRowHeight="15"/>
  <cols>
    <col min="16" max="16" width="10.7109375" customWidth="1"/>
  </cols>
  <sheetData/>
  <pageMargins left="0.70866141732283472" right="0.47244094488188981" top="1.1023622047244095" bottom="0.74803149606299213" header="0.31496062992125984" footer="0.31496062992125984"/>
  <pageSetup paperSize="9" scale="61" orientation="portrait" r:id="rId1"/>
  <headerFooter>
    <oddHeader>&amp;LPARTE A&amp;RNÃO CASADO</oddHeader>
    <oddFooter>&amp;L&amp;F&amp;C&amp;A&amp;R&amp;P/&amp;N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theme="7" tint="-0.499984740745262"/>
    <pageSetUpPr fitToPage="1"/>
  </sheetPr>
  <dimension ref="A1:J28"/>
  <sheetViews>
    <sheetView workbookViewId="0">
      <selection activeCell="H19" sqref="H19:H22"/>
    </sheetView>
  </sheetViews>
  <sheetFormatPr defaultRowHeight="15"/>
  <cols>
    <col min="2" max="2" width="4.28515625" customWidth="1"/>
    <col min="4" max="4" width="12.42578125" customWidth="1"/>
    <col min="5" max="5" width="7.7109375" style="1" bestFit="1" customWidth="1"/>
    <col min="7" max="7" width="3.28515625" customWidth="1"/>
    <col min="8" max="8" width="13.7109375" bestFit="1" customWidth="1"/>
    <col min="9" max="9" width="20.85546875" customWidth="1"/>
    <col min="10" max="10" width="7.7109375" style="1" bestFit="1" customWidth="1"/>
  </cols>
  <sheetData>
    <row r="1" spans="1:10">
      <c r="A1" t="s">
        <v>0</v>
      </c>
    </row>
    <row r="2" spans="1:10" ht="15.75" thickBot="1"/>
    <row r="3" spans="1:10" ht="15.75" thickBot="1">
      <c r="B3" s="91" t="s">
        <v>1</v>
      </c>
      <c r="C3" s="92"/>
      <c r="D3" s="92"/>
      <c r="E3" s="93"/>
      <c r="G3" s="87" t="s">
        <v>3</v>
      </c>
      <c r="H3" s="88"/>
      <c r="I3" s="88"/>
      <c r="J3" s="90"/>
    </row>
    <row r="4" spans="1:10" ht="15.75" thickBot="1">
      <c r="B4" s="4"/>
      <c r="C4" s="16" t="s">
        <v>4</v>
      </c>
      <c r="D4" s="16"/>
      <c r="E4" s="29">
        <v>71</v>
      </c>
      <c r="G4" s="9"/>
      <c r="H4" s="10" t="s">
        <v>5</v>
      </c>
      <c r="I4" s="10"/>
      <c r="J4" s="11">
        <v>126</v>
      </c>
    </row>
    <row r="5" spans="1:10" ht="15.75" thickBot="1">
      <c r="B5" s="12"/>
      <c r="C5" s="19" t="s">
        <v>6</v>
      </c>
      <c r="D5" s="19"/>
      <c r="E5" s="29">
        <v>312</v>
      </c>
      <c r="G5" s="13"/>
      <c r="H5" s="14" t="s">
        <v>7</v>
      </c>
      <c r="I5" s="14"/>
      <c r="J5" s="11">
        <v>80</v>
      </c>
    </row>
    <row r="6" spans="1:10" ht="15.75" thickBot="1">
      <c r="B6" s="87" t="s">
        <v>8</v>
      </c>
      <c r="C6" s="88"/>
      <c r="D6" s="88"/>
      <c r="E6" s="90"/>
      <c r="G6" s="13"/>
      <c r="H6" s="14" t="s">
        <v>11</v>
      </c>
      <c r="I6" s="14"/>
      <c r="J6" s="11">
        <v>49</v>
      </c>
    </row>
    <row r="7" spans="1:10" ht="15.75" thickBot="1">
      <c r="B7" s="4"/>
      <c r="C7" s="16" t="s">
        <v>10</v>
      </c>
      <c r="D7" s="16"/>
      <c r="E7" s="7">
        <v>368</v>
      </c>
      <c r="G7" s="13"/>
      <c r="H7" s="14" t="s">
        <v>9</v>
      </c>
      <c r="I7" s="14"/>
      <c r="J7" s="11">
        <v>41</v>
      </c>
    </row>
    <row r="8" spans="1:10" ht="15.75" thickBot="1">
      <c r="B8" s="17"/>
      <c r="C8" s="18" t="s">
        <v>12</v>
      </c>
      <c r="D8" s="18"/>
      <c r="E8" s="7">
        <v>3</v>
      </c>
      <c r="G8" s="13"/>
      <c r="H8" s="14" t="s">
        <v>13</v>
      </c>
      <c r="I8" s="14"/>
      <c r="J8" s="11">
        <v>35</v>
      </c>
    </row>
    <row r="9" spans="1:10" ht="15.75" thickBot="1">
      <c r="B9" s="12"/>
      <c r="C9" s="19" t="s">
        <v>14</v>
      </c>
      <c r="D9" s="19"/>
      <c r="E9" s="7">
        <v>9</v>
      </c>
      <c r="G9" s="13"/>
      <c r="H9" s="14" t="s">
        <v>15</v>
      </c>
      <c r="I9" s="14"/>
      <c r="J9" s="11">
        <v>18</v>
      </c>
    </row>
    <row r="10" spans="1:10" ht="15.75" thickBot="1">
      <c r="B10" s="87" t="s">
        <v>16</v>
      </c>
      <c r="C10" s="88"/>
      <c r="D10" s="90"/>
      <c r="E10" s="20">
        <v>47.603133159268928</v>
      </c>
      <c r="G10" s="13"/>
      <c r="H10" s="14" t="s">
        <v>19</v>
      </c>
      <c r="I10" s="14"/>
      <c r="J10" s="11">
        <v>11</v>
      </c>
    </row>
    <row r="11" spans="1:10" ht="15.75" thickBot="1">
      <c r="B11" s="87" t="s">
        <v>18</v>
      </c>
      <c r="C11" s="88"/>
      <c r="D11" s="88"/>
      <c r="E11" s="90"/>
      <c r="G11" s="13"/>
      <c r="H11" s="14" t="s">
        <v>17</v>
      </c>
      <c r="I11" s="14"/>
      <c r="J11" s="11">
        <v>10</v>
      </c>
    </row>
    <row r="12" spans="1:10" ht="15.75" thickBot="1">
      <c r="B12" s="4"/>
      <c r="C12" s="16" t="s">
        <v>20</v>
      </c>
      <c r="D12" s="16"/>
      <c r="E12" s="7">
        <v>57</v>
      </c>
      <c r="G12" s="17"/>
      <c r="H12" s="18" t="s">
        <v>21</v>
      </c>
      <c r="I12" s="18"/>
      <c r="J12" s="7">
        <v>5</v>
      </c>
    </row>
    <row r="13" spans="1:10" ht="15.75" thickBot="1">
      <c r="B13" s="17"/>
      <c r="C13" s="18" t="s">
        <v>22</v>
      </c>
      <c r="D13" s="18"/>
      <c r="E13" s="7">
        <v>263</v>
      </c>
      <c r="G13" s="17"/>
      <c r="H13" s="18" t="s">
        <v>25</v>
      </c>
      <c r="I13" s="18"/>
      <c r="J13" s="7">
        <v>4</v>
      </c>
    </row>
    <row r="14" spans="1:10" ht="15.75" thickBot="1">
      <c r="B14" s="17"/>
      <c r="C14" s="18" t="s">
        <v>24</v>
      </c>
      <c r="D14" s="18"/>
      <c r="E14" s="7">
        <v>52</v>
      </c>
      <c r="G14" s="17"/>
      <c r="H14" s="18" t="s">
        <v>29</v>
      </c>
      <c r="I14" s="18"/>
      <c r="J14" s="23">
        <v>2</v>
      </c>
    </row>
    <row r="15" spans="1:10" ht="15.75" thickBot="1">
      <c r="B15" s="12"/>
      <c r="C15" s="19" t="s">
        <v>26</v>
      </c>
      <c r="D15" s="19"/>
      <c r="E15" s="7">
        <v>9</v>
      </c>
      <c r="G15" s="21"/>
      <c r="H15" s="22" t="s">
        <v>23</v>
      </c>
      <c r="I15" s="22"/>
      <c r="J15" s="23">
        <v>2</v>
      </c>
    </row>
    <row r="16" spans="1:10" ht="15.75" thickBot="1">
      <c r="B16" s="87" t="s">
        <v>28</v>
      </c>
      <c r="C16" s="88"/>
      <c r="D16" s="88"/>
      <c r="E16" s="90"/>
      <c r="G16" s="21"/>
      <c r="H16" s="22" t="s">
        <v>27</v>
      </c>
      <c r="I16" s="22"/>
      <c r="J16" s="23">
        <v>2</v>
      </c>
    </row>
    <row r="17" spans="2:10" ht="15.75" thickBot="1">
      <c r="B17" s="4"/>
      <c r="C17" s="16" t="s">
        <v>30</v>
      </c>
      <c r="D17" s="16"/>
      <c r="E17" s="7">
        <v>105</v>
      </c>
      <c r="G17" s="12"/>
      <c r="H17" s="19" t="s">
        <v>31</v>
      </c>
      <c r="I17" s="19"/>
      <c r="J17" s="7">
        <v>0</v>
      </c>
    </row>
    <row r="18" spans="2:10" ht="15.75" thickBot="1">
      <c r="B18" s="17"/>
      <c r="C18" s="18" t="s">
        <v>32</v>
      </c>
      <c r="D18" s="18"/>
      <c r="E18" s="7">
        <v>45</v>
      </c>
      <c r="G18" s="87" t="s">
        <v>33</v>
      </c>
      <c r="H18" s="88"/>
      <c r="I18" s="88"/>
      <c r="J18" s="89"/>
    </row>
    <row r="19" spans="2:10" ht="15.75" thickBot="1">
      <c r="B19" s="17"/>
      <c r="C19" s="18" t="s">
        <v>34</v>
      </c>
      <c r="D19" s="18"/>
      <c r="E19" s="7">
        <v>172</v>
      </c>
      <c r="G19" s="4"/>
      <c r="H19" s="16" t="s">
        <v>49</v>
      </c>
      <c r="I19" s="16"/>
      <c r="J19" s="7">
        <v>364</v>
      </c>
    </row>
    <row r="20" spans="2:10" ht="15.75" thickBot="1">
      <c r="B20" s="17"/>
      <c r="C20" s="18" t="s">
        <v>35</v>
      </c>
      <c r="D20" s="18"/>
      <c r="E20" s="7">
        <v>35</v>
      </c>
      <c r="G20" s="17"/>
      <c r="H20" s="18" t="s">
        <v>50</v>
      </c>
      <c r="I20" s="18"/>
      <c r="J20" s="7">
        <v>178</v>
      </c>
    </row>
    <row r="21" spans="2:10" ht="15.75" thickBot="1">
      <c r="B21" s="17"/>
      <c r="C21" s="18" t="s">
        <v>36</v>
      </c>
      <c r="D21" s="18"/>
      <c r="E21" s="7">
        <v>18</v>
      </c>
      <c r="G21" s="17"/>
      <c r="H21" s="18" t="s">
        <v>51</v>
      </c>
      <c r="I21" s="18"/>
      <c r="J21" s="7">
        <v>239</v>
      </c>
    </row>
    <row r="22" spans="2:10" ht="15.75" thickBot="1">
      <c r="B22" s="17"/>
      <c r="C22" s="18" t="s">
        <v>37</v>
      </c>
      <c r="D22" s="18"/>
      <c r="E22" s="23">
        <v>1</v>
      </c>
      <c r="G22" s="12"/>
      <c r="H22" s="19" t="s">
        <v>52</v>
      </c>
      <c r="I22" s="19"/>
      <c r="J22" s="7">
        <v>57</v>
      </c>
    </row>
    <row r="23" spans="2:10" ht="15.75" thickBot="1">
      <c r="B23" s="12"/>
      <c r="C23" s="19" t="s">
        <v>38</v>
      </c>
      <c r="D23" s="19"/>
      <c r="E23" s="7">
        <v>0</v>
      </c>
      <c r="G23" s="87" t="s">
        <v>43</v>
      </c>
      <c r="H23" s="88"/>
      <c r="I23" s="88"/>
      <c r="J23" s="90"/>
    </row>
    <row r="24" spans="2:10" ht="15.75" thickBot="1">
      <c r="G24" s="4"/>
      <c r="H24" s="16" t="s">
        <v>44</v>
      </c>
      <c r="I24" s="16"/>
      <c r="J24" s="20">
        <v>37.516331658291456</v>
      </c>
    </row>
    <row r="25" spans="2:10" ht="15.75" thickBot="1">
      <c r="G25" s="12"/>
      <c r="H25" s="19" t="s">
        <v>45</v>
      </c>
      <c r="I25" s="19"/>
      <c r="J25" s="20">
        <v>17.981481481481481</v>
      </c>
    </row>
    <row r="26" spans="2:10" ht="15.75" thickBot="1">
      <c r="G26" s="87" t="s">
        <v>46</v>
      </c>
      <c r="H26" s="88"/>
      <c r="I26" s="88"/>
      <c r="J26" s="90"/>
    </row>
    <row r="27" spans="2:10" ht="15.75" thickBot="1">
      <c r="G27" s="4"/>
      <c r="H27" s="16" t="s">
        <v>47</v>
      </c>
      <c r="I27" s="16"/>
      <c r="J27" s="20"/>
    </row>
    <row r="28" spans="2:10" ht="15.75" thickBot="1">
      <c r="G28" s="12"/>
      <c r="H28" s="19" t="s">
        <v>48</v>
      </c>
      <c r="I28" s="19"/>
      <c r="J28" s="20">
        <v>15.103129445234709</v>
      </c>
    </row>
  </sheetData>
  <sortState ref="G4:J17">
    <sortCondition descending="1" ref="J4:J17"/>
  </sortState>
  <mergeCells count="9">
    <mergeCell ref="G18:J18"/>
    <mergeCell ref="G23:J23"/>
    <mergeCell ref="G26:J26"/>
    <mergeCell ref="B3:E3"/>
    <mergeCell ref="G3:J3"/>
    <mergeCell ref="B6:E6"/>
    <mergeCell ref="B10:D10"/>
    <mergeCell ref="B11:E11"/>
    <mergeCell ref="B16:E16"/>
  </mergeCells>
  <pageMargins left="0.70866141732283472" right="0.70866141732283472" top="1.1811023622047245" bottom="0.74803149606299213" header="0.31496062992125984" footer="0.31496062992125984"/>
  <pageSetup paperSize="9" scale="89" orientation="portrait" r:id="rId1"/>
  <headerFooter>
    <oddHeader>&amp;RMAIS DE 39 ANOS DE IDADE</oddHeader>
    <oddFooter>&amp;L&amp;F&amp;C&amp;A&amp;R&amp;P/&amp;N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sheetPr>
    <tabColor theme="7" tint="-0.499984740745262"/>
    <pageSetUpPr fitToPage="1"/>
  </sheetPr>
  <dimension ref="A1"/>
  <sheetViews>
    <sheetView topLeftCell="A40" workbookViewId="0">
      <selection activeCell="Q72" sqref="Q72"/>
    </sheetView>
  </sheetViews>
  <sheetFormatPr defaultRowHeight="15"/>
  <sheetData/>
  <pageMargins left="0.86614173228346458" right="0.39370078740157483" top="1.1023622047244095" bottom="0.74803149606299213" header="0.31496062992125984" footer="0.31496062992125984"/>
  <pageSetup paperSize="9" scale="61" orientation="portrait" r:id="rId1"/>
  <headerFooter>
    <oddHeader>&amp;LPARTE A&amp;RMAIS DE 39 ANOS DE IDADE</oddHeader>
    <oddFooter>&amp;L&amp;F&amp;C&amp;A&amp;R&amp;P/&amp;N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>
  <sheetPr>
    <tabColor theme="6" tint="-0.499984740745262"/>
    <pageSetUpPr fitToPage="1"/>
  </sheetPr>
  <dimension ref="A1:J28"/>
  <sheetViews>
    <sheetView workbookViewId="0">
      <selection activeCell="H19" sqref="H19:H22"/>
    </sheetView>
  </sheetViews>
  <sheetFormatPr defaultRowHeight="15"/>
  <cols>
    <col min="2" max="2" width="4.28515625" customWidth="1"/>
    <col min="4" max="4" width="12.42578125" customWidth="1"/>
    <col min="5" max="5" width="7.7109375" style="1" bestFit="1" customWidth="1"/>
    <col min="7" max="7" width="3.28515625" customWidth="1"/>
    <col min="8" max="8" width="13.7109375" bestFit="1" customWidth="1"/>
    <col min="9" max="9" width="20.85546875" customWidth="1"/>
    <col min="10" max="10" width="7.7109375" style="1" bestFit="1" customWidth="1"/>
  </cols>
  <sheetData>
    <row r="1" spans="1:10">
      <c r="A1" t="s">
        <v>0</v>
      </c>
    </row>
    <row r="2" spans="1:10" ht="15.75" thickBot="1"/>
    <row r="3" spans="1:10" ht="15.75" thickBot="1">
      <c r="B3" s="91" t="s">
        <v>1</v>
      </c>
      <c r="C3" s="92"/>
      <c r="D3" s="92"/>
      <c r="E3" s="93"/>
      <c r="G3" s="87" t="s">
        <v>3</v>
      </c>
      <c r="H3" s="88"/>
      <c r="I3" s="88"/>
      <c r="J3" s="90"/>
    </row>
    <row r="4" spans="1:10" ht="15.75" thickBot="1">
      <c r="B4" s="4"/>
      <c r="C4" s="16" t="s">
        <v>4</v>
      </c>
      <c r="D4" s="16"/>
      <c r="E4" s="7">
        <v>95</v>
      </c>
      <c r="G4" s="9"/>
      <c r="H4" s="10" t="s">
        <v>5</v>
      </c>
      <c r="I4" s="10"/>
      <c r="J4" s="11">
        <v>206</v>
      </c>
    </row>
    <row r="5" spans="1:10" ht="15.75" thickBot="1">
      <c r="B5" s="12"/>
      <c r="C5" s="19" t="s">
        <v>6</v>
      </c>
      <c r="D5" s="19"/>
      <c r="E5" s="7">
        <v>336</v>
      </c>
      <c r="G5" s="13"/>
      <c r="H5" s="14" t="s">
        <v>7</v>
      </c>
      <c r="I5" s="14"/>
      <c r="J5" s="11">
        <v>70</v>
      </c>
    </row>
    <row r="6" spans="1:10" ht="15.75" thickBot="1">
      <c r="B6" s="87" t="s">
        <v>8</v>
      </c>
      <c r="C6" s="88"/>
      <c r="D6" s="88"/>
      <c r="E6" s="90"/>
      <c r="G6" s="13"/>
      <c r="H6" s="14" t="s">
        <v>9</v>
      </c>
      <c r="I6" s="14"/>
      <c r="J6" s="11">
        <v>55</v>
      </c>
    </row>
    <row r="7" spans="1:10" ht="15.75" thickBot="1">
      <c r="B7" s="4"/>
      <c r="C7" s="16" t="s">
        <v>10</v>
      </c>
      <c r="D7" s="16"/>
      <c r="E7" s="7">
        <v>416</v>
      </c>
      <c r="G7" s="13"/>
      <c r="H7" s="14" t="s">
        <v>13</v>
      </c>
      <c r="I7" s="14"/>
      <c r="J7" s="11">
        <v>36</v>
      </c>
    </row>
    <row r="8" spans="1:10" ht="15.75" thickBot="1">
      <c r="B8" s="17"/>
      <c r="C8" s="18" t="s">
        <v>12</v>
      </c>
      <c r="D8" s="18"/>
      <c r="E8" s="7">
        <v>5</v>
      </c>
      <c r="G8" s="13"/>
      <c r="H8" s="14" t="s">
        <v>11</v>
      </c>
      <c r="I8" s="14"/>
      <c r="J8" s="11">
        <v>34</v>
      </c>
    </row>
    <row r="9" spans="1:10" ht="15.75" thickBot="1">
      <c r="B9" s="12"/>
      <c r="C9" s="19" t="s">
        <v>14</v>
      </c>
      <c r="D9" s="19"/>
      <c r="E9" s="7">
        <v>5</v>
      </c>
      <c r="G9" s="13"/>
      <c r="H9" s="14" t="s">
        <v>15</v>
      </c>
      <c r="I9" s="14"/>
      <c r="J9" s="11">
        <v>20</v>
      </c>
    </row>
    <row r="10" spans="1:10" ht="15.75" thickBot="1">
      <c r="B10" s="87" t="s">
        <v>16</v>
      </c>
      <c r="C10" s="88"/>
      <c r="D10" s="90"/>
      <c r="E10" s="20">
        <v>31.199535962877029</v>
      </c>
      <c r="G10" s="17"/>
      <c r="H10" s="18" t="s">
        <v>21</v>
      </c>
      <c r="I10" s="18"/>
      <c r="J10" s="7">
        <v>6</v>
      </c>
    </row>
    <row r="11" spans="1:10" ht="15.75" thickBot="1">
      <c r="B11" s="87" t="s">
        <v>18</v>
      </c>
      <c r="C11" s="88"/>
      <c r="D11" s="88"/>
      <c r="E11" s="90"/>
      <c r="G11" s="21"/>
      <c r="H11" s="22" t="s">
        <v>17</v>
      </c>
      <c r="I11" s="22"/>
      <c r="J11" s="7">
        <v>6</v>
      </c>
    </row>
    <row r="12" spans="1:10" ht="15.75" thickBot="1">
      <c r="B12" s="4"/>
      <c r="C12" s="16" t="s">
        <v>20</v>
      </c>
      <c r="D12" s="16"/>
      <c r="E12" s="7">
        <v>199</v>
      </c>
      <c r="G12" s="21"/>
      <c r="H12" s="22" t="s">
        <v>23</v>
      </c>
      <c r="I12" s="22"/>
      <c r="J12" s="7">
        <v>5</v>
      </c>
    </row>
    <row r="13" spans="1:10" ht="15.75" thickBot="1">
      <c r="B13" s="17"/>
      <c r="C13" s="18" t="s">
        <v>22</v>
      </c>
      <c r="D13" s="18"/>
      <c r="E13" s="7">
        <v>214</v>
      </c>
      <c r="G13" s="21"/>
      <c r="H13" s="22" t="s">
        <v>25</v>
      </c>
      <c r="I13" s="22"/>
      <c r="J13" s="7">
        <v>2</v>
      </c>
    </row>
    <row r="14" spans="1:10" ht="15.75" thickBot="1">
      <c r="B14" s="17"/>
      <c r="C14" s="18" t="s">
        <v>24</v>
      </c>
      <c r="D14" s="18"/>
      <c r="E14" s="7">
        <v>17</v>
      </c>
      <c r="G14" s="21"/>
      <c r="H14" s="22" t="s">
        <v>19</v>
      </c>
      <c r="I14" s="22"/>
      <c r="J14" s="23">
        <v>1</v>
      </c>
    </row>
    <row r="15" spans="1:10" ht="15.75" thickBot="1">
      <c r="B15" s="12"/>
      <c r="C15" s="19" t="s">
        <v>26</v>
      </c>
      <c r="D15" s="19"/>
      <c r="E15" s="7">
        <v>0</v>
      </c>
      <c r="G15" s="21"/>
      <c r="H15" s="22" t="s">
        <v>31</v>
      </c>
      <c r="I15" s="22"/>
      <c r="J15" s="23">
        <v>1</v>
      </c>
    </row>
    <row r="16" spans="1:10" ht="15.75" thickBot="1">
      <c r="B16" s="87" t="s">
        <v>28</v>
      </c>
      <c r="C16" s="88"/>
      <c r="D16" s="88"/>
      <c r="E16" s="90"/>
      <c r="G16" s="21"/>
      <c r="H16" s="22" t="s">
        <v>29</v>
      </c>
      <c r="I16" s="22"/>
      <c r="J16" s="23">
        <v>0</v>
      </c>
    </row>
    <row r="17" spans="2:10" ht="15.75" thickBot="1">
      <c r="B17" s="4"/>
      <c r="C17" s="16" t="s">
        <v>30</v>
      </c>
      <c r="D17" s="16"/>
      <c r="E17" s="7">
        <v>45</v>
      </c>
      <c r="G17" s="12"/>
      <c r="H17" s="19" t="s">
        <v>27</v>
      </c>
      <c r="I17" s="19"/>
      <c r="J17" s="7">
        <v>0</v>
      </c>
    </row>
    <row r="18" spans="2:10" ht="15.75" thickBot="1">
      <c r="B18" s="17"/>
      <c r="C18" s="18" t="s">
        <v>32</v>
      </c>
      <c r="D18" s="18"/>
      <c r="E18" s="7">
        <v>81</v>
      </c>
      <c r="G18" s="87" t="s">
        <v>33</v>
      </c>
      <c r="H18" s="88"/>
      <c r="I18" s="88"/>
      <c r="J18" s="89"/>
    </row>
    <row r="19" spans="2:10" ht="15.75" thickBot="1">
      <c r="B19" s="17"/>
      <c r="C19" s="18" t="s">
        <v>34</v>
      </c>
      <c r="D19" s="18"/>
      <c r="E19" s="7">
        <v>209</v>
      </c>
      <c r="G19" s="4"/>
      <c r="H19" s="16" t="s">
        <v>49</v>
      </c>
      <c r="I19" s="16"/>
      <c r="J19" s="7">
        <v>396</v>
      </c>
    </row>
    <row r="20" spans="2:10" ht="15.75" thickBot="1">
      <c r="B20" s="17"/>
      <c r="C20" s="18" t="s">
        <v>35</v>
      </c>
      <c r="D20" s="18"/>
      <c r="E20" s="7">
        <v>65</v>
      </c>
      <c r="G20" s="17"/>
      <c r="H20" s="18" t="s">
        <v>50</v>
      </c>
      <c r="I20" s="18"/>
      <c r="J20" s="7">
        <v>160</v>
      </c>
    </row>
    <row r="21" spans="2:10" ht="15.75" thickBot="1">
      <c r="B21" s="17"/>
      <c r="C21" s="18" t="s">
        <v>36</v>
      </c>
      <c r="D21" s="18"/>
      <c r="E21" s="7">
        <v>24</v>
      </c>
      <c r="G21" s="17"/>
      <c r="H21" s="18" t="s">
        <v>51</v>
      </c>
      <c r="I21" s="18"/>
      <c r="J21" s="7">
        <v>211</v>
      </c>
    </row>
    <row r="22" spans="2:10" ht="15.75" thickBot="1">
      <c r="B22" s="17"/>
      <c r="C22" s="18" t="s">
        <v>37</v>
      </c>
      <c r="D22" s="18"/>
      <c r="E22" s="23">
        <v>2</v>
      </c>
      <c r="G22" s="12"/>
      <c r="H22" s="19" t="s">
        <v>52</v>
      </c>
      <c r="I22" s="19"/>
      <c r="J22" s="7">
        <v>79</v>
      </c>
    </row>
    <row r="23" spans="2:10" ht="15.75" thickBot="1">
      <c r="B23" s="12"/>
      <c r="C23" s="19" t="s">
        <v>38</v>
      </c>
      <c r="D23" s="19"/>
      <c r="E23" s="7">
        <v>0</v>
      </c>
      <c r="G23" s="87" t="s">
        <v>43</v>
      </c>
      <c r="H23" s="88"/>
      <c r="I23" s="88"/>
      <c r="J23" s="90"/>
    </row>
    <row r="24" spans="2:10" ht="15.75" thickBot="1">
      <c r="G24" s="4"/>
      <c r="H24" s="16" t="s">
        <v>44</v>
      </c>
      <c r="I24" s="16"/>
      <c r="J24" s="20">
        <v>38.145885286783042</v>
      </c>
    </row>
    <row r="25" spans="2:10" ht="15.75" thickBot="1">
      <c r="G25" s="12"/>
      <c r="H25" s="19" t="s">
        <v>45</v>
      </c>
      <c r="I25" s="19"/>
      <c r="J25" s="20">
        <v>17.110236220472441</v>
      </c>
    </row>
    <row r="26" spans="2:10" ht="15.75" thickBot="1">
      <c r="G26" s="87" t="s">
        <v>46</v>
      </c>
      <c r="H26" s="88"/>
      <c r="I26" s="88"/>
      <c r="J26" s="90"/>
    </row>
    <row r="27" spans="2:10" ht="15.75" thickBot="1">
      <c r="G27" s="4"/>
      <c r="H27" s="16" t="s">
        <v>47</v>
      </c>
      <c r="I27" s="16"/>
      <c r="J27" s="20"/>
    </row>
    <row r="28" spans="2:10" ht="15.75" thickBot="1">
      <c r="G28" s="12"/>
      <c r="H28" s="19" t="s">
        <v>48</v>
      </c>
      <c r="I28" s="19"/>
      <c r="J28" s="20">
        <v>9.5368632707774807</v>
      </c>
    </row>
  </sheetData>
  <sortState ref="G4:J17">
    <sortCondition descending="1" ref="J4:J17"/>
  </sortState>
  <mergeCells count="9">
    <mergeCell ref="G18:J18"/>
    <mergeCell ref="G23:J23"/>
    <mergeCell ref="G26:J26"/>
    <mergeCell ref="B3:E3"/>
    <mergeCell ref="G3:J3"/>
    <mergeCell ref="B6:E6"/>
    <mergeCell ref="B10:D10"/>
    <mergeCell ref="B11:E11"/>
    <mergeCell ref="B16:E16"/>
  </mergeCells>
  <pageMargins left="0.70866141732283472" right="0.70866141732283472" top="1.1811023622047245" bottom="0.74803149606299213" header="0.31496062992125984" footer="0.31496062992125984"/>
  <pageSetup paperSize="9" scale="89" orientation="portrait" r:id="rId1"/>
  <headerFooter>
    <oddHeader>&amp;RMENOS DE 39 ANOS DE IDADE</oddHeader>
    <oddFooter>&amp;L&amp;F&amp;C&amp;A&amp;R&amp;P/&amp;N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>
  <sheetPr>
    <tabColor theme="6" tint="-0.499984740745262"/>
    <pageSetUpPr fitToPage="1"/>
  </sheetPr>
  <dimension ref="A1"/>
  <sheetViews>
    <sheetView topLeftCell="A37" workbookViewId="0">
      <selection activeCell="U64" sqref="U64"/>
    </sheetView>
  </sheetViews>
  <sheetFormatPr defaultRowHeight="15"/>
  <sheetData/>
  <pageMargins left="0.9055118110236221" right="0.35433070866141736" top="1.1023622047244095" bottom="0.74803149606299213" header="0.31496062992125984" footer="0.31496062992125984"/>
  <pageSetup paperSize="9" scale="61" orientation="portrait" r:id="rId1"/>
  <headerFooter>
    <oddHeader>&amp;LPARTE A&amp;RMENOS DE 39 ANOS DE IDADE</oddHeader>
    <oddFooter>&amp;L&amp;F&amp;C&amp;A&amp;R&amp;P/&amp;N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>
  <sheetPr>
    <tabColor theme="9" tint="-0.249977111117893"/>
    <pageSetUpPr fitToPage="1"/>
  </sheetPr>
  <dimension ref="A1:J28"/>
  <sheetViews>
    <sheetView workbookViewId="0">
      <selection activeCell="H19" sqref="H19:H22"/>
    </sheetView>
  </sheetViews>
  <sheetFormatPr defaultRowHeight="15"/>
  <cols>
    <col min="2" max="2" width="4.28515625" customWidth="1"/>
    <col min="4" max="4" width="12.42578125" customWidth="1"/>
    <col min="5" max="5" width="7.7109375" style="1" bestFit="1" customWidth="1"/>
    <col min="7" max="7" width="3.28515625" customWidth="1"/>
    <col min="8" max="8" width="13.7109375" bestFit="1" customWidth="1"/>
    <col min="9" max="9" width="20.85546875" customWidth="1"/>
    <col min="10" max="10" width="7.7109375" style="1" bestFit="1" customWidth="1"/>
  </cols>
  <sheetData>
    <row r="1" spans="1:10">
      <c r="A1" t="s">
        <v>0</v>
      </c>
    </row>
    <row r="2" spans="1:10" ht="15.75" thickBot="1"/>
    <row r="3" spans="1:10" ht="15.75" thickBot="1">
      <c r="B3" s="91" t="s">
        <v>1</v>
      </c>
      <c r="C3" s="92"/>
      <c r="D3" s="92"/>
      <c r="E3" s="93"/>
      <c r="G3" s="87" t="s">
        <v>3</v>
      </c>
      <c r="H3" s="88"/>
      <c r="I3" s="88"/>
      <c r="J3" s="90"/>
    </row>
    <row r="4" spans="1:10" ht="15.75" thickBot="1">
      <c r="B4" s="4"/>
      <c r="C4" s="16" t="s">
        <v>4</v>
      </c>
      <c r="D4" s="16"/>
      <c r="E4" s="7">
        <v>57</v>
      </c>
      <c r="G4" s="9"/>
      <c r="H4" s="10" t="s">
        <v>5</v>
      </c>
      <c r="I4" s="10"/>
      <c r="J4" s="11">
        <v>142</v>
      </c>
    </row>
    <row r="5" spans="1:10" ht="15.75" thickBot="1">
      <c r="B5" s="12"/>
      <c r="C5" s="19" t="s">
        <v>6</v>
      </c>
      <c r="D5" s="19"/>
      <c r="E5" s="7">
        <v>229</v>
      </c>
      <c r="G5" s="13"/>
      <c r="H5" s="14" t="s">
        <v>11</v>
      </c>
      <c r="I5" s="14"/>
      <c r="J5" s="11">
        <v>33</v>
      </c>
    </row>
    <row r="6" spans="1:10" ht="15.75" thickBot="1">
      <c r="B6" s="87" t="s">
        <v>8</v>
      </c>
      <c r="C6" s="88"/>
      <c r="D6" s="88"/>
      <c r="E6" s="90"/>
      <c r="G6" s="13"/>
      <c r="H6" s="14" t="s">
        <v>7</v>
      </c>
      <c r="I6" s="14"/>
      <c r="J6" s="11">
        <v>31</v>
      </c>
    </row>
    <row r="7" spans="1:10" ht="15.75" thickBot="1">
      <c r="B7" s="4"/>
      <c r="C7" s="16" t="s">
        <v>10</v>
      </c>
      <c r="D7" s="16"/>
      <c r="E7" s="7">
        <v>281</v>
      </c>
      <c r="G7" s="13"/>
      <c r="H7" s="14" t="s">
        <v>9</v>
      </c>
      <c r="I7" s="14"/>
      <c r="J7" s="11">
        <v>28</v>
      </c>
    </row>
    <row r="8" spans="1:10" ht="15.75" thickBot="1">
      <c r="B8" s="17"/>
      <c r="C8" s="18" t="s">
        <v>12</v>
      </c>
      <c r="D8" s="18"/>
      <c r="E8" s="7">
        <v>1</v>
      </c>
      <c r="G8" s="13"/>
      <c r="H8" s="14" t="s">
        <v>15</v>
      </c>
      <c r="I8" s="14"/>
      <c r="J8" s="11">
        <v>18</v>
      </c>
    </row>
    <row r="9" spans="1:10" ht="15.75" thickBot="1">
      <c r="B9" s="12"/>
      <c r="C9" s="19" t="s">
        <v>14</v>
      </c>
      <c r="D9" s="19"/>
      <c r="E9" s="7">
        <v>0</v>
      </c>
      <c r="G9" s="13"/>
      <c r="H9" s="14" t="s">
        <v>13</v>
      </c>
      <c r="I9" s="14"/>
      <c r="J9" s="11">
        <v>14</v>
      </c>
    </row>
    <row r="10" spans="1:10" ht="15.75" thickBot="1">
      <c r="B10" s="87" t="s">
        <v>16</v>
      </c>
      <c r="C10" s="88"/>
      <c r="D10" s="90"/>
      <c r="E10" s="20">
        <v>45.673758865248224</v>
      </c>
      <c r="G10" s="24"/>
      <c r="H10" s="26" t="s">
        <v>17</v>
      </c>
      <c r="I10" s="26"/>
      <c r="J10" s="7">
        <v>8</v>
      </c>
    </row>
    <row r="11" spans="1:10" ht="15.75" thickBot="1">
      <c r="B11" s="87" t="s">
        <v>18</v>
      </c>
      <c r="C11" s="88"/>
      <c r="D11" s="88"/>
      <c r="E11" s="90"/>
      <c r="G11" s="24"/>
      <c r="H11" s="26" t="s">
        <v>19</v>
      </c>
      <c r="I11" s="26"/>
      <c r="J11" s="7">
        <v>4</v>
      </c>
    </row>
    <row r="12" spans="1:10" ht="15.75" thickBot="1">
      <c r="B12" s="4"/>
      <c r="C12" s="16" t="s">
        <v>20</v>
      </c>
      <c r="D12" s="16"/>
      <c r="E12" s="7">
        <v>52</v>
      </c>
      <c r="G12" s="24"/>
      <c r="H12" s="26" t="s">
        <v>21</v>
      </c>
      <c r="I12" s="26"/>
      <c r="J12" s="7">
        <v>3</v>
      </c>
    </row>
    <row r="13" spans="1:10" ht="15.75" thickBot="1">
      <c r="B13" s="17"/>
      <c r="C13" s="18" t="s">
        <v>22</v>
      </c>
      <c r="D13" s="18"/>
      <c r="E13" s="7">
        <v>194</v>
      </c>
      <c r="G13" s="17"/>
      <c r="H13" s="18" t="s">
        <v>25</v>
      </c>
      <c r="I13" s="18"/>
      <c r="J13" s="7">
        <v>2</v>
      </c>
    </row>
    <row r="14" spans="1:10" ht="15.75" thickBot="1">
      <c r="B14" s="17"/>
      <c r="C14" s="18" t="s">
        <v>24</v>
      </c>
      <c r="D14" s="18"/>
      <c r="E14" s="7">
        <v>34</v>
      </c>
      <c r="G14" s="21"/>
      <c r="H14" s="22" t="s">
        <v>29</v>
      </c>
      <c r="I14" s="22"/>
      <c r="J14" s="23">
        <v>1</v>
      </c>
    </row>
    <row r="15" spans="1:10" ht="15.75" thickBot="1">
      <c r="B15" s="12"/>
      <c r="C15" s="19" t="s">
        <v>26</v>
      </c>
      <c r="D15" s="19"/>
      <c r="E15" s="7">
        <v>5</v>
      </c>
      <c r="G15" s="21"/>
      <c r="H15" s="22" t="s">
        <v>23</v>
      </c>
      <c r="I15" s="22"/>
      <c r="J15" s="23">
        <v>1</v>
      </c>
    </row>
    <row r="16" spans="1:10" ht="15.75" thickBot="1">
      <c r="B16" s="87" t="s">
        <v>28</v>
      </c>
      <c r="C16" s="88"/>
      <c r="D16" s="88"/>
      <c r="E16" s="90"/>
      <c r="G16" s="21"/>
      <c r="H16" s="22" t="s">
        <v>27</v>
      </c>
      <c r="I16" s="22"/>
      <c r="J16" s="23">
        <v>1</v>
      </c>
    </row>
    <row r="17" spans="2:10" ht="15.75" thickBot="1">
      <c r="B17" s="4"/>
      <c r="C17" s="16" t="s">
        <v>30</v>
      </c>
      <c r="D17" s="16"/>
      <c r="E17" s="7">
        <v>46</v>
      </c>
      <c r="G17" s="12"/>
      <c r="H17" s="19" t="s">
        <v>31</v>
      </c>
      <c r="I17" s="19"/>
      <c r="J17" s="7">
        <v>0</v>
      </c>
    </row>
    <row r="18" spans="2:10" ht="15.75" thickBot="1">
      <c r="B18" s="17"/>
      <c r="C18" s="18" t="s">
        <v>32</v>
      </c>
      <c r="D18" s="18"/>
      <c r="E18" s="7">
        <v>26</v>
      </c>
      <c r="G18" s="87" t="s">
        <v>33</v>
      </c>
      <c r="H18" s="88"/>
      <c r="I18" s="88"/>
      <c r="J18" s="89"/>
    </row>
    <row r="19" spans="2:10" ht="15.75" thickBot="1">
      <c r="B19" s="17"/>
      <c r="C19" s="18" t="s">
        <v>34</v>
      </c>
      <c r="D19" s="18"/>
      <c r="E19" s="7">
        <v>153</v>
      </c>
      <c r="G19" s="4"/>
      <c r="H19" s="16" t="s">
        <v>49</v>
      </c>
      <c r="I19" s="16"/>
      <c r="J19" s="7">
        <v>79</v>
      </c>
    </row>
    <row r="20" spans="2:10" ht="15.75" thickBot="1">
      <c r="B20" s="17"/>
      <c r="C20" s="18" t="s">
        <v>35</v>
      </c>
      <c r="D20" s="18"/>
      <c r="E20" s="7">
        <v>36</v>
      </c>
      <c r="G20" s="17"/>
      <c r="H20" s="18" t="s">
        <v>50</v>
      </c>
      <c r="I20" s="18"/>
      <c r="J20" s="7">
        <v>80</v>
      </c>
    </row>
    <row r="21" spans="2:10" ht="15.75" thickBot="1">
      <c r="B21" s="17"/>
      <c r="C21" s="18" t="s">
        <v>36</v>
      </c>
      <c r="D21" s="18"/>
      <c r="E21" s="7">
        <v>17</v>
      </c>
      <c r="G21" s="17"/>
      <c r="H21" s="18" t="s">
        <v>51</v>
      </c>
      <c r="I21" s="18"/>
      <c r="J21" s="7">
        <v>113</v>
      </c>
    </row>
    <row r="22" spans="2:10" ht="15.75" thickBot="1">
      <c r="B22" s="17"/>
      <c r="C22" s="18" t="s">
        <v>37</v>
      </c>
      <c r="D22" s="18"/>
      <c r="E22" s="23">
        <v>1</v>
      </c>
      <c r="G22" s="12"/>
      <c r="H22" s="19" t="s">
        <v>52</v>
      </c>
      <c r="I22" s="19"/>
      <c r="J22" s="7">
        <v>13</v>
      </c>
    </row>
    <row r="23" spans="2:10" ht="15.75" thickBot="1">
      <c r="B23" s="12"/>
      <c r="C23" s="19" t="s">
        <v>38</v>
      </c>
      <c r="D23" s="19"/>
      <c r="E23" s="7">
        <v>0</v>
      </c>
      <c r="G23" s="87" t="s">
        <v>43</v>
      </c>
      <c r="H23" s="88"/>
      <c r="I23" s="88"/>
      <c r="J23" s="90"/>
    </row>
    <row r="24" spans="2:10" ht="15.75" thickBot="1">
      <c r="G24" s="4"/>
      <c r="H24" s="16" t="s">
        <v>44</v>
      </c>
      <c r="I24" s="16"/>
      <c r="J24" s="20">
        <v>36.328571428571429</v>
      </c>
    </row>
    <row r="25" spans="2:10" ht="15.75" thickBot="1">
      <c r="G25" s="12"/>
      <c r="H25" s="19" t="s">
        <v>45</v>
      </c>
      <c r="I25" s="19"/>
      <c r="J25" s="20">
        <v>18.151515151515152</v>
      </c>
    </row>
    <row r="26" spans="2:10" ht="15.75" thickBot="1">
      <c r="G26" s="87" t="s">
        <v>46</v>
      </c>
      <c r="H26" s="88"/>
      <c r="I26" s="88"/>
      <c r="J26" s="90"/>
    </row>
    <row r="27" spans="2:10" ht="15.75" thickBot="1">
      <c r="G27" s="4"/>
      <c r="H27" s="16" t="s">
        <v>41</v>
      </c>
      <c r="I27" s="16"/>
      <c r="J27" s="20"/>
    </row>
    <row r="28" spans="2:10" ht="15.75" thickBot="1">
      <c r="G28" s="12"/>
      <c r="H28" s="19" t="s">
        <v>42</v>
      </c>
      <c r="I28" s="19"/>
      <c r="J28" s="20">
        <v>21.395104895104897</v>
      </c>
    </row>
  </sheetData>
  <sortState ref="G4:J17">
    <sortCondition descending="1" ref="J4:J17"/>
  </sortState>
  <mergeCells count="9">
    <mergeCell ref="G26:J26"/>
    <mergeCell ref="B16:E16"/>
    <mergeCell ref="G18:J18"/>
    <mergeCell ref="B11:E11"/>
    <mergeCell ref="B3:E3"/>
    <mergeCell ref="G3:J3"/>
    <mergeCell ref="B6:E6"/>
    <mergeCell ref="B10:D10"/>
    <mergeCell ref="G23:J23"/>
  </mergeCells>
  <pageMargins left="0.70866141732283472" right="0.70866141732283472" top="1.1811023622047245" bottom="0.74803149606299213" header="0.31496062992125984" footer="0.31496062992125984"/>
  <pageSetup paperSize="9" scale="89" orientation="portrait" r:id="rId1"/>
  <headerFooter>
    <oddHeader>&amp;R12 OU MAIS ANOS DE SERVIÇO</oddHeader>
    <oddFooter>&amp;L&amp;F&amp;C&amp;A&amp;R&amp;P/&amp;N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>
  <sheetPr>
    <tabColor theme="9" tint="-0.249977111117893"/>
    <pageSetUpPr fitToPage="1"/>
  </sheetPr>
  <dimension ref="A1"/>
  <sheetViews>
    <sheetView topLeftCell="A35" workbookViewId="0">
      <selection activeCell="V63" sqref="V63"/>
    </sheetView>
  </sheetViews>
  <sheetFormatPr defaultRowHeight="15"/>
  <cols>
    <col min="16" max="16" width="10.7109375" customWidth="1"/>
  </cols>
  <sheetData/>
  <pageMargins left="0.70866141732283472" right="0.31496062992125984" top="1.0236220472440944" bottom="0.74803149606299213" header="0.31496062992125984" footer="0.31496062992125984"/>
  <pageSetup paperSize="9" scale="62" orientation="portrait" r:id="rId1"/>
  <headerFooter>
    <oddHeader>&amp;LPARTE A&amp;R12 OU MAIS ANOS DE SERVIÇO</oddHeader>
    <oddFooter>&amp;L&amp;F&amp;C&amp;A&amp;R&amp;P/&amp;N</oddFooter>
  </headerFooter>
  <drawing r:id="rId2"/>
</worksheet>
</file>

<file path=xl/worksheets/sheet19.xml><?xml version="1.0" encoding="utf-8"?>
<worksheet xmlns="http://schemas.openxmlformats.org/spreadsheetml/2006/main" xmlns:r="http://schemas.openxmlformats.org/officeDocument/2006/relationships">
  <sheetPr>
    <tabColor rgb="FF00B0F0"/>
    <pageSetUpPr fitToPage="1"/>
  </sheetPr>
  <dimension ref="A1:J28"/>
  <sheetViews>
    <sheetView workbookViewId="0">
      <selection activeCell="H19" sqref="H19:H22"/>
    </sheetView>
  </sheetViews>
  <sheetFormatPr defaultRowHeight="15"/>
  <cols>
    <col min="2" max="2" width="4.28515625" customWidth="1"/>
    <col min="4" max="4" width="12.42578125" customWidth="1"/>
    <col min="5" max="5" width="7.7109375" style="1" bestFit="1" customWidth="1"/>
    <col min="7" max="7" width="3.28515625" customWidth="1"/>
    <col min="8" max="8" width="13.7109375" bestFit="1" customWidth="1"/>
    <col min="9" max="9" width="20.85546875" customWidth="1"/>
    <col min="10" max="10" width="7.7109375" style="1" bestFit="1" customWidth="1"/>
  </cols>
  <sheetData>
    <row r="1" spans="1:10">
      <c r="A1" t="s">
        <v>0</v>
      </c>
    </row>
    <row r="2" spans="1:10" ht="15.75" thickBot="1"/>
    <row r="3" spans="1:10" ht="15.75" thickBot="1">
      <c r="B3" s="91" t="s">
        <v>1</v>
      </c>
      <c r="C3" s="92"/>
      <c r="D3" s="92"/>
      <c r="E3" s="93"/>
      <c r="G3" s="87" t="s">
        <v>3</v>
      </c>
      <c r="H3" s="88"/>
      <c r="I3" s="88"/>
      <c r="J3" s="90"/>
    </row>
    <row r="4" spans="1:10" ht="15.75" thickBot="1">
      <c r="B4" s="4"/>
      <c r="C4" s="16" t="s">
        <v>4</v>
      </c>
      <c r="D4" s="16"/>
      <c r="E4" s="7">
        <v>100</v>
      </c>
      <c r="G4" s="9"/>
      <c r="H4" s="10" t="s">
        <v>5</v>
      </c>
      <c r="I4" s="10"/>
      <c r="J4" s="11">
        <v>174</v>
      </c>
    </row>
    <row r="5" spans="1:10" ht="15.75" thickBot="1">
      <c r="B5" s="12"/>
      <c r="C5" s="19" t="s">
        <v>6</v>
      </c>
      <c r="D5" s="19"/>
      <c r="E5" s="7">
        <v>340</v>
      </c>
      <c r="G5" s="13"/>
      <c r="H5" s="14" t="s">
        <v>7</v>
      </c>
      <c r="I5" s="14"/>
      <c r="J5" s="11">
        <v>88</v>
      </c>
    </row>
    <row r="6" spans="1:10" ht="15.75" thickBot="1">
      <c r="B6" s="87" t="s">
        <v>8</v>
      </c>
      <c r="C6" s="88"/>
      <c r="D6" s="88"/>
      <c r="E6" s="90"/>
      <c r="G6" s="13"/>
      <c r="H6" s="14" t="s">
        <v>9</v>
      </c>
      <c r="I6" s="14"/>
      <c r="J6" s="11">
        <v>58</v>
      </c>
    </row>
    <row r="7" spans="1:10" ht="15.75" thickBot="1">
      <c r="B7" s="4"/>
      <c r="C7" s="16" t="s">
        <v>10</v>
      </c>
      <c r="D7" s="16"/>
      <c r="E7" s="7">
        <v>420</v>
      </c>
      <c r="G7" s="13"/>
      <c r="H7" s="14" t="s">
        <v>13</v>
      </c>
      <c r="I7" s="14"/>
      <c r="J7" s="11">
        <v>46</v>
      </c>
    </row>
    <row r="8" spans="1:10" ht="15.75" thickBot="1">
      <c r="B8" s="17"/>
      <c r="C8" s="18" t="s">
        <v>12</v>
      </c>
      <c r="D8" s="18"/>
      <c r="E8" s="7">
        <v>7</v>
      </c>
      <c r="G8" s="13"/>
      <c r="H8" s="14" t="s">
        <v>11</v>
      </c>
      <c r="I8" s="14"/>
      <c r="J8" s="11">
        <v>39</v>
      </c>
    </row>
    <row r="9" spans="1:10" ht="15.75" thickBot="1">
      <c r="B9" s="12"/>
      <c r="C9" s="19" t="s">
        <v>14</v>
      </c>
      <c r="D9" s="19"/>
      <c r="E9" s="7">
        <v>6</v>
      </c>
      <c r="G9" s="13"/>
      <c r="H9" s="14" t="s">
        <v>15</v>
      </c>
      <c r="I9" s="14"/>
      <c r="J9" s="11">
        <v>17</v>
      </c>
    </row>
    <row r="10" spans="1:10" ht="15.75" thickBot="1">
      <c r="B10" s="87" t="s">
        <v>16</v>
      </c>
      <c r="C10" s="88"/>
      <c r="D10" s="90"/>
      <c r="E10" s="20">
        <v>33.560185185185183</v>
      </c>
      <c r="G10" s="24"/>
      <c r="H10" s="26" t="s">
        <v>21</v>
      </c>
      <c r="I10" s="26"/>
      <c r="J10" s="7">
        <v>8</v>
      </c>
    </row>
    <row r="11" spans="1:10" ht="15.75" thickBot="1">
      <c r="B11" s="87" t="s">
        <v>18</v>
      </c>
      <c r="C11" s="88"/>
      <c r="D11" s="88"/>
      <c r="E11" s="90"/>
      <c r="G11" s="24"/>
      <c r="H11" s="26" t="s">
        <v>17</v>
      </c>
      <c r="I11" s="26"/>
      <c r="J11" s="7">
        <v>7</v>
      </c>
    </row>
    <row r="12" spans="1:10" ht="15.75" thickBot="1">
      <c r="B12" s="4"/>
      <c r="C12" s="16" t="s">
        <v>20</v>
      </c>
      <c r="D12" s="16"/>
      <c r="E12" s="7">
        <v>189</v>
      </c>
      <c r="G12" s="24"/>
      <c r="H12" s="26" t="s">
        <v>19</v>
      </c>
      <c r="I12" s="26"/>
      <c r="J12" s="7">
        <v>5</v>
      </c>
    </row>
    <row r="13" spans="1:10" ht="15.75" thickBot="1">
      <c r="B13" s="17"/>
      <c r="C13" s="18" t="s">
        <v>22</v>
      </c>
      <c r="D13" s="18"/>
      <c r="E13" s="7">
        <v>222</v>
      </c>
      <c r="G13" s="17"/>
      <c r="H13" s="18" t="s">
        <v>23</v>
      </c>
      <c r="I13" s="18"/>
      <c r="J13" s="7">
        <v>5</v>
      </c>
    </row>
    <row r="14" spans="1:10" ht="15.75" thickBot="1">
      <c r="B14" s="17"/>
      <c r="C14" s="18" t="s">
        <v>24</v>
      </c>
      <c r="D14" s="18"/>
      <c r="E14" s="7">
        <v>23</v>
      </c>
      <c r="G14" s="21"/>
      <c r="H14" s="22" t="s">
        <v>25</v>
      </c>
      <c r="I14" s="22"/>
      <c r="J14" s="23">
        <v>3</v>
      </c>
    </row>
    <row r="15" spans="1:10" ht="15.75" thickBot="1">
      <c r="B15" s="12"/>
      <c r="C15" s="19" t="s">
        <v>26</v>
      </c>
      <c r="D15" s="19"/>
      <c r="E15" s="7">
        <v>2</v>
      </c>
      <c r="G15" s="21"/>
      <c r="H15" s="22" t="s">
        <v>29</v>
      </c>
      <c r="I15" s="22"/>
      <c r="J15" s="23">
        <v>1</v>
      </c>
    </row>
    <row r="16" spans="1:10" ht="15.75" thickBot="1">
      <c r="B16" s="87" t="s">
        <v>28</v>
      </c>
      <c r="C16" s="88"/>
      <c r="D16" s="88"/>
      <c r="E16" s="90"/>
      <c r="G16" s="21"/>
      <c r="H16" s="22" t="s">
        <v>31</v>
      </c>
      <c r="I16" s="22"/>
      <c r="J16" s="23">
        <v>1</v>
      </c>
    </row>
    <row r="17" spans="2:10" ht="15.75" thickBot="1">
      <c r="B17" s="4"/>
      <c r="C17" s="16" t="s">
        <v>30</v>
      </c>
      <c r="D17" s="16"/>
      <c r="E17" s="7">
        <v>71</v>
      </c>
      <c r="G17" s="12"/>
      <c r="H17" s="19" t="s">
        <v>27</v>
      </c>
      <c r="I17" s="19"/>
      <c r="J17" s="7">
        <v>1</v>
      </c>
    </row>
    <row r="18" spans="2:10" ht="15.75" thickBot="1">
      <c r="B18" s="17"/>
      <c r="C18" s="18" t="s">
        <v>32</v>
      </c>
      <c r="D18" s="18"/>
      <c r="E18" s="7">
        <v>82</v>
      </c>
      <c r="G18" s="87" t="s">
        <v>33</v>
      </c>
      <c r="H18" s="88"/>
      <c r="I18" s="88"/>
      <c r="J18" s="89"/>
    </row>
    <row r="19" spans="2:10" ht="15.75" thickBot="1">
      <c r="B19" s="17"/>
      <c r="C19" s="18" t="s">
        <v>34</v>
      </c>
      <c r="D19" s="18"/>
      <c r="E19" s="7">
        <v>197</v>
      </c>
      <c r="G19" s="4"/>
      <c r="H19" s="16" t="s">
        <v>49</v>
      </c>
      <c r="I19" s="16"/>
      <c r="J19" s="7">
        <v>158</v>
      </c>
    </row>
    <row r="20" spans="2:10" ht="15.75" thickBot="1">
      <c r="B20" s="17"/>
      <c r="C20" s="18" t="s">
        <v>35</v>
      </c>
      <c r="D20" s="18"/>
      <c r="E20" s="7">
        <v>59</v>
      </c>
      <c r="G20" s="17"/>
      <c r="H20" s="18" t="s">
        <v>50</v>
      </c>
      <c r="I20" s="18"/>
      <c r="J20" s="7">
        <v>82</v>
      </c>
    </row>
    <row r="21" spans="2:10" ht="15.75" thickBot="1">
      <c r="B21" s="17"/>
      <c r="C21" s="18" t="s">
        <v>36</v>
      </c>
      <c r="D21" s="18"/>
      <c r="E21" s="7">
        <v>26</v>
      </c>
      <c r="G21" s="17"/>
      <c r="H21" s="18" t="s">
        <v>51</v>
      </c>
      <c r="I21" s="18"/>
      <c r="J21" s="7">
        <v>165</v>
      </c>
    </row>
    <row r="22" spans="2:10" ht="15.75" thickBot="1">
      <c r="B22" s="17"/>
      <c r="C22" s="18" t="s">
        <v>37</v>
      </c>
      <c r="D22" s="18"/>
      <c r="E22" s="23">
        <v>1</v>
      </c>
      <c r="G22" s="12"/>
      <c r="H22" s="19" t="s">
        <v>52</v>
      </c>
      <c r="I22" s="19"/>
      <c r="J22" s="7">
        <v>46</v>
      </c>
    </row>
    <row r="23" spans="2:10" ht="15.75" thickBot="1">
      <c r="B23" s="12"/>
      <c r="C23" s="19" t="s">
        <v>38</v>
      </c>
      <c r="D23" s="19"/>
      <c r="E23" s="7">
        <v>0</v>
      </c>
      <c r="G23" s="87" t="s">
        <v>43</v>
      </c>
      <c r="H23" s="88"/>
      <c r="I23" s="88"/>
      <c r="J23" s="90"/>
    </row>
    <row r="24" spans="2:10" ht="15.75" thickBot="1">
      <c r="G24" s="4"/>
      <c r="H24" s="16" t="s">
        <v>44</v>
      </c>
      <c r="I24" s="16"/>
      <c r="J24" s="20">
        <v>38.950000000000003</v>
      </c>
    </row>
    <row r="25" spans="2:10" ht="15.75" thickBot="1">
      <c r="G25" s="12"/>
      <c r="H25" s="19" t="s">
        <v>45</v>
      </c>
      <c r="I25" s="19"/>
      <c r="J25" s="20">
        <v>17.527777777777779</v>
      </c>
    </row>
    <row r="26" spans="2:10" ht="15.75" thickBot="1">
      <c r="G26" s="87" t="s">
        <v>46</v>
      </c>
      <c r="H26" s="88"/>
      <c r="I26" s="88"/>
      <c r="J26" s="90"/>
    </row>
    <row r="27" spans="2:10" ht="15.75" thickBot="1">
      <c r="G27" s="4"/>
      <c r="H27" s="16" t="s">
        <v>47</v>
      </c>
      <c r="I27" s="16"/>
      <c r="J27" s="20"/>
    </row>
    <row r="28" spans="2:10" ht="15.75" thickBot="1">
      <c r="G28" s="12"/>
      <c r="H28" s="19" t="s">
        <v>48</v>
      </c>
      <c r="I28" s="19"/>
      <c r="J28" s="20">
        <v>6.1022727272727275</v>
      </c>
    </row>
  </sheetData>
  <sortState ref="G4:J17">
    <sortCondition descending="1" ref="J4:J17"/>
  </sortState>
  <mergeCells count="9">
    <mergeCell ref="G26:J26"/>
    <mergeCell ref="B16:E16"/>
    <mergeCell ref="G18:J18"/>
    <mergeCell ref="B11:E11"/>
    <mergeCell ref="B3:E3"/>
    <mergeCell ref="G3:J3"/>
    <mergeCell ref="B6:E6"/>
    <mergeCell ref="B10:D10"/>
    <mergeCell ref="G23:J23"/>
  </mergeCells>
  <pageMargins left="0.70866141732283472" right="0.70866141732283472" top="1.1811023622047245" bottom="0.74803149606299213" header="0.31496062992125984" footer="0.31496062992125984"/>
  <pageSetup paperSize="9" scale="89" orientation="portrait" r:id="rId1"/>
  <headerFooter>
    <oddHeader>&amp;RMENOS DE 12 ANOS DE SERVIÇO</oddHeader>
    <oddFooter>&amp;L&amp;F&amp;C&amp;A&amp;R&amp;P/&amp;N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>
  <sheetPr>
    <tabColor rgb="FF00B0F0"/>
    <pageSetUpPr fitToPage="1"/>
  </sheetPr>
  <dimension ref="A1"/>
  <sheetViews>
    <sheetView topLeftCell="A37" workbookViewId="0">
      <selection activeCell="R60" sqref="R60"/>
    </sheetView>
  </sheetViews>
  <sheetFormatPr defaultRowHeight="15"/>
  <sheetData/>
  <pageMargins left="0.70866141732283472" right="0.39370078740157483" top="0.91" bottom="0.74803149606299213" header="0.31496062992125984" footer="0.31496062992125984"/>
  <pageSetup paperSize="9" scale="62" orientation="portrait" r:id="rId1"/>
  <headerFooter>
    <oddHeader>&amp;LPARTE A&amp;RMENOS DE 12 ANOS DE SERVIÇO</oddHeader>
    <oddFooter>&amp;L&amp;F&amp;C&amp;A&amp;R&amp;P/&amp;N</oddFooter>
  </headerFooter>
  <drawing r:id="rId2"/>
</worksheet>
</file>

<file path=xl/worksheets/sheet21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1:J28"/>
  <sheetViews>
    <sheetView workbookViewId="0">
      <selection activeCell="H19" sqref="H19:H22"/>
    </sheetView>
  </sheetViews>
  <sheetFormatPr defaultRowHeight="15"/>
  <cols>
    <col min="2" max="2" width="4.28515625" customWidth="1"/>
    <col min="4" max="4" width="12.42578125" customWidth="1"/>
    <col min="5" max="5" width="7.7109375" style="1" bestFit="1" customWidth="1"/>
    <col min="7" max="7" width="3.28515625" customWidth="1"/>
    <col min="8" max="8" width="13.7109375" bestFit="1" customWidth="1"/>
    <col min="9" max="9" width="20.85546875" customWidth="1"/>
    <col min="10" max="10" width="7.7109375" style="1" bestFit="1" customWidth="1"/>
  </cols>
  <sheetData>
    <row r="1" spans="1:10">
      <c r="A1" t="s">
        <v>0</v>
      </c>
    </row>
    <row r="2" spans="1:10" ht="15.75" thickBot="1"/>
    <row r="3" spans="1:10" ht="15.75" thickBot="1">
      <c r="B3" s="91" t="s">
        <v>1</v>
      </c>
      <c r="C3" s="92"/>
      <c r="D3" s="92"/>
      <c r="E3" s="93"/>
      <c r="G3" s="87" t="s">
        <v>3</v>
      </c>
      <c r="H3" s="88"/>
      <c r="I3" s="88"/>
      <c r="J3" s="90"/>
    </row>
    <row r="4" spans="1:10" ht="15.75" thickBot="1">
      <c r="B4" s="4"/>
      <c r="C4" s="16" t="s">
        <v>4</v>
      </c>
      <c r="D4" s="16"/>
      <c r="E4" s="7">
        <f>'[1]Parte AA_Licenciado'!B$2</f>
        <v>117</v>
      </c>
      <c r="G4" s="9"/>
      <c r="H4" s="10" t="s">
        <v>5</v>
      </c>
      <c r="I4" s="10"/>
      <c r="J4" s="11">
        <v>329</v>
      </c>
    </row>
    <row r="5" spans="1:10" ht="15.75" thickBot="1">
      <c r="B5" s="12"/>
      <c r="C5" s="19" t="s">
        <v>6</v>
      </c>
      <c r="D5" s="19"/>
      <c r="E5" s="7">
        <f>'[1]Parte AA_Licenciado'!C$2</f>
        <v>415</v>
      </c>
      <c r="G5" s="13"/>
      <c r="H5" s="14" t="s">
        <v>11</v>
      </c>
      <c r="I5" s="14"/>
      <c r="J5" s="11">
        <v>84</v>
      </c>
    </row>
    <row r="6" spans="1:10" ht="15.75" thickBot="1">
      <c r="B6" s="87" t="s">
        <v>8</v>
      </c>
      <c r="C6" s="88"/>
      <c r="D6" s="88"/>
      <c r="E6" s="90"/>
      <c r="G6" s="13"/>
      <c r="H6" s="14" t="s">
        <v>13</v>
      </c>
      <c r="I6" s="14"/>
      <c r="J6" s="11">
        <v>54</v>
      </c>
    </row>
    <row r="7" spans="1:10" ht="15.75" thickBot="1">
      <c r="B7" s="4"/>
      <c r="C7" s="16" t="s">
        <v>10</v>
      </c>
      <c r="D7" s="16"/>
      <c r="E7" s="7">
        <f>'[1]Parte AA_Licenciado'!D$2</f>
        <v>518</v>
      </c>
      <c r="G7" s="13"/>
      <c r="H7" s="14" t="s">
        <v>15</v>
      </c>
      <c r="I7" s="14"/>
      <c r="J7" s="11">
        <v>29</v>
      </c>
    </row>
    <row r="8" spans="1:10" ht="15.75" thickBot="1">
      <c r="B8" s="17"/>
      <c r="C8" s="18" t="s">
        <v>12</v>
      </c>
      <c r="D8" s="18"/>
      <c r="E8" s="7">
        <f>'[1]Parte AA_Licenciado'!E$2</f>
        <v>4</v>
      </c>
      <c r="G8" s="13"/>
      <c r="H8" s="14" t="s">
        <v>9</v>
      </c>
      <c r="I8" s="14"/>
      <c r="J8" s="11">
        <v>15</v>
      </c>
    </row>
    <row r="9" spans="1:10" ht="15.75" thickBot="1">
      <c r="B9" s="12"/>
      <c r="C9" s="19" t="s">
        <v>14</v>
      </c>
      <c r="D9" s="19"/>
      <c r="E9" s="7">
        <f>'[1]Parte AA_Licenciado'!F$2</f>
        <v>1</v>
      </c>
      <c r="G9" s="13"/>
      <c r="H9" s="14" t="s">
        <v>17</v>
      </c>
      <c r="I9" s="14"/>
      <c r="J9" s="11">
        <v>15</v>
      </c>
    </row>
    <row r="10" spans="1:10" ht="15.75" thickBot="1">
      <c r="B10" s="87" t="s">
        <v>16</v>
      </c>
      <c r="C10" s="88"/>
      <c r="D10" s="90"/>
      <c r="E10" s="20">
        <f>'[1]Parte AA_Licenciado'!G$2</f>
        <v>37.918250950570339</v>
      </c>
      <c r="G10" s="17"/>
      <c r="H10" s="18" t="s">
        <v>23</v>
      </c>
      <c r="I10" s="18"/>
      <c r="J10" s="7">
        <v>7</v>
      </c>
    </row>
    <row r="11" spans="1:10" ht="15.75" thickBot="1">
      <c r="B11" s="87" t="s">
        <v>18</v>
      </c>
      <c r="C11" s="88"/>
      <c r="D11" s="88"/>
      <c r="E11" s="90"/>
      <c r="G11" s="17"/>
      <c r="H11" s="18" t="s">
        <v>25</v>
      </c>
      <c r="I11" s="18"/>
      <c r="J11" s="7">
        <v>6</v>
      </c>
    </row>
    <row r="12" spans="1:10" ht="15.75" thickBot="1">
      <c r="B12" s="4"/>
      <c r="C12" s="16" t="s">
        <v>20</v>
      </c>
      <c r="D12" s="16"/>
      <c r="E12" s="7">
        <f>'[1]Parte AA_Licenciado'!H$2</f>
        <v>189</v>
      </c>
      <c r="G12" s="17"/>
      <c r="H12" s="18" t="s">
        <v>7</v>
      </c>
      <c r="I12" s="18"/>
      <c r="J12" s="7">
        <v>5</v>
      </c>
    </row>
    <row r="13" spans="1:10" ht="15.75" thickBot="1">
      <c r="B13" s="17"/>
      <c r="C13" s="18" t="s">
        <v>22</v>
      </c>
      <c r="D13" s="18"/>
      <c r="E13" s="7">
        <f>'[1]Parte AA_Licenciado'!I$2</f>
        <v>302</v>
      </c>
      <c r="G13" s="17"/>
      <c r="H13" s="18" t="s">
        <v>29</v>
      </c>
      <c r="I13" s="18"/>
      <c r="J13" s="7">
        <v>2</v>
      </c>
    </row>
    <row r="14" spans="1:10" ht="15.75" thickBot="1">
      <c r="B14" s="17"/>
      <c r="C14" s="18" t="s">
        <v>24</v>
      </c>
      <c r="D14" s="18"/>
      <c r="E14" s="7">
        <f>'[1]Parte AA_Licenciado'!J$2</f>
        <v>35</v>
      </c>
      <c r="G14" s="21"/>
      <c r="H14" s="22" t="s">
        <v>31</v>
      </c>
      <c r="I14" s="22"/>
      <c r="J14" s="23">
        <v>1</v>
      </c>
    </row>
    <row r="15" spans="1:10" ht="15.75" thickBot="1">
      <c r="B15" s="12"/>
      <c r="C15" s="19" t="s">
        <v>26</v>
      </c>
      <c r="D15" s="19"/>
      <c r="E15" s="7">
        <f>'[1]Parte AA_Licenciado'!K$2</f>
        <v>5</v>
      </c>
      <c r="G15" s="21"/>
      <c r="H15" s="22" t="s">
        <v>27</v>
      </c>
      <c r="I15" s="22"/>
      <c r="J15" s="23">
        <v>1</v>
      </c>
    </row>
    <row r="16" spans="1:10" ht="15.75" thickBot="1">
      <c r="B16" s="87" t="s">
        <v>28</v>
      </c>
      <c r="C16" s="88"/>
      <c r="D16" s="88"/>
      <c r="E16" s="90"/>
      <c r="G16" s="65"/>
      <c r="H16" s="67" t="s">
        <v>21</v>
      </c>
      <c r="I16" s="67"/>
      <c r="J16" s="23">
        <v>0</v>
      </c>
    </row>
    <row r="17" spans="2:10" ht="15.75" thickBot="1">
      <c r="B17" s="4"/>
      <c r="C17" s="16" t="s">
        <v>30</v>
      </c>
      <c r="D17" s="16"/>
      <c r="E17" s="7">
        <f>'[1]Parte AA_Licenciado'!L$2</f>
        <v>0</v>
      </c>
      <c r="G17" s="66"/>
      <c r="H17" s="25" t="s">
        <v>19</v>
      </c>
      <c r="I17" s="25"/>
      <c r="J17" s="7">
        <v>0</v>
      </c>
    </row>
    <row r="18" spans="2:10" ht="15.75" thickBot="1">
      <c r="B18" s="17"/>
      <c r="C18" s="18" t="s">
        <v>32</v>
      </c>
      <c r="D18" s="18"/>
      <c r="E18" s="7">
        <f>'[1]Parte AA_Licenciado'!M$2</f>
        <v>0</v>
      </c>
      <c r="G18" s="87" t="s">
        <v>33</v>
      </c>
      <c r="H18" s="88"/>
      <c r="I18" s="88"/>
      <c r="J18" s="89"/>
    </row>
    <row r="19" spans="2:10" ht="15.75" thickBot="1">
      <c r="B19" s="17"/>
      <c r="C19" s="18" t="s">
        <v>34</v>
      </c>
      <c r="D19" s="18"/>
      <c r="E19" s="7">
        <f>'[1]Parte AA_Licenciado'!N$2</f>
        <v>383</v>
      </c>
      <c r="G19" s="4"/>
      <c r="H19" s="16" t="s">
        <v>49</v>
      </c>
      <c r="I19" s="16"/>
      <c r="J19" s="7">
        <f>'[1]Parte AA_Licenciado'!AD$2</f>
        <v>183</v>
      </c>
    </row>
    <row r="20" spans="2:10" ht="15.75" thickBot="1">
      <c r="B20" s="17"/>
      <c r="C20" s="18" t="s">
        <v>35</v>
      </c>
      <c r="D20" s="18"/>
      <c r="E20" s="7">
        <f>'[1]Parte AA_Licenciado'!O$2</f>
        <v>103</v>
      </c>
      <c r="G20" s="17"/>
      <c r="H20" s="18" t="s">
        <v>50</v>
      </c>
      <c r="I20" s="18"/>
      <c r="J20" s="7">
        <f>'[1]Parte AA_Licenciado'!AE$2</f>
        <v>119</v>
      </c>
    </row>
    <row r="21" spans="2:10" ht="15.75" thickBot="1">
      <c r="B21" s="17"/>
      <c r="C21" s="18" t="s">
        <v>36</v>
      </c>
      <c r="D21" s="18"/>
      <c r="E21" s="7">
        <f>'[1]Parte AA_Licenciado'!P$2</f>
        <v>45</v>
      </c>
      <c r="G21" s="17"/>
      <c r="H21" s="18" t="s">
        <v>51</v>
      </c>
      <c r="I21" s="18"/>
      <c r="J21" s="7">
        <f>'[1]Parte AA_Licenciado'!AF$2</f>
        <v>194</v>
      </c>
    </row>
    <row r="22" spans="2:10" ht="15.75" thickBot="1">
      <c r="B22" s="17"/>
      <c r="C22" s="18" t="s">
        <v>37</v>
      </c>
      <c r="D22" s="18"/>
      <c r="E22" s="23">
        <f>'[1]Parte AA_Licenciado'!Q$2</f>
        <v>3</v>
      </c>
      <c r="G22" s="12"/>
      <c r="H22" s="19" t="s">
        <v>52</v>
      </c>
      <c r="I22" s="19"/>
      <c r="J22" s="7">
        <f>'[1]Parte AA_Licenciado'!AG$2</f>
        <v>41</v>
      </c>
    </row>
    <row r="23" spans="2:10" ht="15.75" thickBot="1">
      <c r="B23" s="12"/>
      <c r="C23" s="19" t="s">
        <v>38</v>
      </c>
      <c r="D23" s="19"/>
      <c r="E23" s="7">
        <f>'[1]Parte AA_Licenciado'!R$2</f>
        <v>0</v>
      </c>
      <c r="G23" s="87" t="s">
        <v>43</v>
      </c>
      <c r="H23" s="88"/>
      <c r="I23" s="88"/>
      <c r="J23" s="90"/>
    </row>
    <row r="24" spans="2:10" ht="15.75" thickBot="1">
      <c r="G24" s="4"/>
      <c r="H24" s="16" t="s">
        <v>44</v>
      </c>
      <c r="I24" s="16"/>
      <c r="J24" s="20">
        <f>'[1]Parte AA_Licenciado'!AH$2</f>
        <v>37.619186046511629</v>
      </c>
    </row>
    <row r="25" spans="2:10" ht="15.75" thickBot="1">
      <c r="G25" s="12"/>
      <c r="H25" s="19" t="s">
        <v>45</v>
      </c>
      <c r="I25" s="19"/>
      <c r="J25" s="20">
        <f>'[1]Parte AA_Licenciado'!AI$2</f>
        <v>17.191489361702128</v>
      </c>
    </row>
    <row r="26" spans="2:10" ht="15.75" thickBot="1">
      <c r="G26" s="87" t="s">
        <v>46</v>
      </c>
      <c r="H26" s="88"/>
      <c r="I26" s="88"/>
      <c r="J26" s="90"/>
    </row>
    <row r="27" spans="2:10" ht="15.75" thickBot="1">
      <c r="G27" s="4"/>
      <c r="H27" s="16" t="s">
        <v>47</v>
      </c>
      <c r="I27" s="16"/>
      <c r="J27" s="20"/>
    </row>
    <row r="28" spans="2:10" ht="15.75" thickBot="1">
      <c r="G28" s="12"/>
      <c r="H28" s="19" t="s">
        <v>48</v>
      </c>
      <c r="I28" s="19"/>
      <c r="J28" s="20">
        <f>'[1]Parte AA_Licenciado'!AK$2</f>
        <v>12.230442176870749</v>
      </c>
    </row>
  </sheetData>
  <sortState ref="G4:J17">
    <sortCondition descending="1" ref="J4:J17"/>
  </sortState>
  <mergeCells count="9">
    <mergeCell ref="G18:J18"/>
    <mergeCell ref="G23:J23"/>
    <mergeCell ref="G26:J26"/>
    <mergeCell ref="B3:E3"/>
    <mergeCell ref="G3:J3"/>
    <mergeCell ref="B6:E6"/>
    <mergeCell ref="B10:D10"/>
    <mergeCell ref="B11:E11"/>
    <mergeCell ref="B16:E16"/>
  </mergeCells>
  <pageMargins left="0.70866141732283472" right="0.70866141732283472" top="1.1811023622047245" bottom="0.74803149606299213" header="0.31496062992125984" footer="0.31496062992125984"/>
  <pageSetup paperSize="9" scale="89" orientation="portrait" r:id="rId1"/>
  <headerFooter>
    <oddHeader>&amp;RLICENCIADO</oddHeader>
    <oddFooter>&amp;L&amp;F&amp;C&amp;A&amp;R&amp;P/&amp;N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1"/>
  <sheetViews>
    <sheetView topLeftCell="A49" workbookViewId="0">
      <selection activeCell="H75" sqref="H75"/>
    </sheetView>
  </sheetViews>
  <sheetFormatPr defaultRowHeight="15"/>
  <sheetData/>
  <pageMargins left="0.70866141732283472" right="0.39370078740157483" top="0.9055118110236221" bottom="0.74803149606299213" header="0.31496062992125984" footer="0.31496062992125984"/>
  <pageSetup paperSize="9" scale="62" orientation="portrait" r:id="rId1"/>
  <headerFooter>
    <oddHeader>&amp;LPARTE A&amp;RLICENCIADO</oddHeader>
    <oddFooter>&amp;L&amp;F&amp;C&amp;A&amp;R&amp;P/&amp;N</oddFooter>
  </headerFooter>
  <drawing r:id="rId2"/>
</worksheet>
</file>

<file path=xl/worksheets/sheet23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1:J28"/>
  <sheetViews>
    <sheetView workbookViewId="0">
      <selection activeCell="H19" sqref="H19:H22"/>
    </sheetView>
  </sheetViews>
  <sheetFormatPr defaultRowHeight="15"/>
  <cols>
    <col min="2" max="2" width="4.28515625" customWidth="1"/>
    <col min="4" max="4" width="12.42578125" customWidth="1"/>
    <col min="5" max="5" width="7.7109375" style="1" bestFit="1" customWidth="1"/>
    <col min="7" max="7" width="3.28515625" customWidth="1"/>
    <col min="8" max="8" width="13.7109375" bestFit="1" customWidth="1"/>
    <col min="9" max="9" width="20.85546875" customWidth="1"/>
    <col min="10" max="10" width="7.7109375" style="1" bestFit="1" customWidth="1"/>
  </cols>
  <sheetData>
    <row r="1" spans="1:10">
      <c r="A1" t="s">
        <v>0</v>
      </c>
    </row>
    <row r="2" spans="1:10" ht="15.75" thickBot="1"/>
    <row r="3" spans="1:10" ht="15.75" thickBot="1">
      <c r="B3" s="91" t="s">
        <v>1</v>
      </c>
      <c r="C3" s="92"/>
      <c r="D3" s="92"/>
      <c r="E3" s="93"/>
      <c r="G3" s="87" t="s">
        <v>3</v>
      </c>
      <c r="H3" s="88"/>
      <c r="I3" s="88"/>
      <c r="J3" s="90"/>
    </row>
    <row r="4" spans="1:10" ht="15.75" thickBot="1">
      <c r="B4" s="4"/>
      <c r="C4" s="16" t="s">
        <v>4</v>
      </c>
      <c r="D4" s="16"/>
      <c r="E4" s="7">
        <v>100</v>
      </c>
      <c r="G4" s="9"/>
      <c r="H4" s="10" t="s">
        <v>7</v>
      </c>
      <c r="I4" s="10"/>
      <c r="J4" s="11">
        <v>152</v>
      </c>
    </row>
    <row r="5" spans="1:10" ht="15.75" thickBot="1">
      <c r="B5" s="12"/>
      <c r="C5" s="19" t="s">
        <v>6</v>
      </c>
      <c r="D5" s="19"/>
      <c r="E5" s="7">
        <v>340</v>
      </c>
      <c r="G5" s="13"/>
      <c r="H5" s="14" t="s">
        <v>9</v>
      </c>
      <c r="I5" s="14"/>
      <c r="J5" s="11">
        <v>83</v>
      </c>
    </row>
    <row r="6" spans="1:10" ht="15.75" thickBot="1">
      <c r="B6" s="87" t="s">
        <v>8</v>
      </c>
      <c r="C6" s="88"/>
      <c r="D6" s="88"/>
      <c r="E6" s="90"/>
      <c r="G6" s="13"/>
      <c r="H6" s="14" t="s">
        <v>13</v>
      </c>
      <c r="I6" s="14"/>
      <c r="J6" s="11">
        <v>18</v>
      </c>
    </row>
    <row r="7" spans="1:10" ht="15.75" thickBot="1">
      <c r="B7" s="4"/>
      <c r="C7" s="16" t="s">
        <v>10</v>
      </c>
      <c r="D7" s="16"/>
      <c r="E7" s="7">
        <v>420</v>
      </c>
      <c r="G7" s="13"/>
      <c r="H7" s="14" t="s">
        <v>19</v>
      </c>
      <c r="I7" s="14"/>
      <c r="J7" s="11">
        <v>16</v>
      </c>
    </row>
    <row r="8" spans="1:10" ht="15.75" thickBot="1">
      <c r="B8" s="17"/>
      <c r="C8" s="18" t="s">
        <v>12</v>
      </c>
      <c r="D8" s="18"/>
      <c r="E8" s="7">
        <v>7</v>
      </c>
      <c r="G8" s="13"/>
      <c r="H8" s="14" t="s">
        <v>21</v>
      </c>
      <c r="I8" s="14"/>
      <c r="J8" s="11">
        <v>10</v>
      </c>
    </row>
    <row r="9" spans="1:10" ht="15.75" thickBot="1">
      <c r="B9" s="12"/>
      <c r="C9" s="19" t="s">
        <v>14</v>
      </c>
      <c r="D9" s="19"/>
      <c r="E9" s="7">
        <v>6</v>
      </c>
      <c r="G9" s="17"/>
      <c r="H9" s="18" t="s">
        <v>5</v>
      </c>
      <c r="I9" s="18"/>
      <c r="J9" s="7">
        <v>7</v>
      </c>
    </row>
    <row r="10" spans="1:10" ht="15.75" thickBot="1">
      <c r="B10" s="87" t="s">
        <v>16</v>
      </c>
      <c r="C10" s="88"/>
      <c r="D10" s="90"/>
      <c r="E10" s="20">
        <v>33.560185185185183</v>
      </c>
      <c r="G10" s="24"/>
      <c r="H10" s="26" t="s">
        <v>15</v>
      </c>
      <c r="I10" s="26"/>
      <c r="J10" s="7">
        <v>3</v>
      </c>
    </row>
    <row r="11" spans="1:10" ht="15.75" thickBot="1">
      <c r="B11" s="87" t="s">
        <v>18</v>
      </c>
      <c r="C11" s="88"/>
      <c r="D11" s="88"/>
      <c r="E11" s="90"/>
      <c r="G11" s="17"/>
      <c r="H11" s="18" t="s">
        <v>17</v>
      </c>
      <c r="I11" s="18"/>
      <c r="J11" s="7">
        <v>1</v>
      </c>
    </row>
    <row r="12" spans="1:10" ht="15.75" thickBot="1">
      <c r="B12" s="4"/>
      <c r="C12" s="16" t="s">
        <v>20</v>
      </c>
      <c r="D12" s="16"/>
      <c r="E12" s="7">
        <v>189</v>
      </c>
      <c r="G12" s="17"/>
      <c r="H12" s="18" t="s">
        <v>27</v>
      </c>
      <c r="I12" s="18"/>
      <c r="J12" s="7">
        <v>1</v>
      </c>
    </row>
    <row r="13" spans="1:10" ht="15.75" thickBot="1">
      <c r="B13" s="17"/>
      <c r="C13" s="18" t="s">
        <v>22</v>
      </c>
      <c r="D13" s="18"/>
      <c r="E13" s="7">
        <v>222</v>
      </c>
      <c r="G13" s="17"/>
      <c r="H13" s="18" t="s">
        <v>29</v>
      </c>
      <c r="I13" s="18"/>
      <c r="J13" s="7">
        <v>0</v>
      </c>
    </row>
    <row r="14" spans="1:10" ht="15.75" thickBot="1">
      <c r="B14" s="17"/>
      <c r="C14" s="18" t="s">
        <v>24</v>
      </c>
      <c r="D14" s="18"/>
      <c r="E14" s="7">
        <v>23</v>
      </c>
      <c r="G14" s="17"/>
      <c r="H14" s="18" t="s">
        <v>23</v>
      </c>
      <c r="I14" s="18"/>
      <c r="J14" s="7">
        <v>0</v>
      </c>
    </row>
    <row r="15" spans="1:10" ht="15.75" thickBot="1">
      <c r="B15" s="12"/>
      <c r="C15" s="19" t="s">
        <v>26</v>
      </c>
      <c r="D15" s="19"/>
      <c r="E15" s="7">
        <v>2</v>
      </c>
      <c r="G15" s="17"/>
      <c r="H15" s="18" t="s">
        <v>11</v>
      </c>
      <c r="I15" s="18"/>
      <c r="J15" s="7">
        <v>0</v>
      </c>
    </row>
    <row r="16" spans="1:10" ht="15.75" thickBot="1">
      <c r="B16" s="87" t="s">
        <v>28</v>
      </c>
      <c r="C16" s="88"/>
      <c r="D16" s="88"/>
      <c r="E16" s="90"/>
      <c r="G16" s="17"/>
      <c r="H16" s="18" t="s">
        <v>31</v>
      </c>
      <c r="I16" s="18"/>
      <c r="J16" s="7">
        <v>0</v>
      </c>
    </row>
    <row r="17" spans="2:10" ht="15.75" thickBot="1">
      <c r="B17" s="4"/>
      <c r="C17" s="16" t="s">
        <v>30</v>
      </c>
      <c r="D17" s="16"/>
      <c r="E17" s="7">
        <v>71</v>
      </c>
      <c r="G17" s="12"/>
      <c r="H17" s="19" t="s">
        <v>25</v>
      </c>
      <c r="I17" s="19"/>
      <c r="J17" s="7">
        <v>0</v>
      </c>
    </row>
    <row r="18" spans="2:10" ht="15.75" thickBot="1">
      <c r="B18" s="17"/>
      <c r="C18" s="18" t="s">
        <v>32</v>
      </c>
      <c r="D18" s="18"/>
      <c r="E18" s="7">
        <v>82</v>
      </c>
      <c r="G18" s="87" t="s">
        <v>33</v>
      </c>
      <c r="H18" s="88"/>
      <c r="I18" s="88"/>
      <c r="J18" s="89"/>
    </row>
    <row r="19" spans="2:10" ht="15.75" thickBot="1">
      <c r="B19" s="17"/>
      <c r="C19" s="18" t="s">
        <v>34</v>
      </c>
      <c r="D19" s="18"/>
      <c r="E19" s="7">
        <v>197</v>
      </c>
      <c r="G19" s="4"/>
      <c r="H19" s="16" t="s">
        <v>49</v>
      </c>
      <c r="I19" s="16"/>
      <c r="J19" s="7">
        <f>'[1]Parte AA_Não Licenciado'!AD$2</f>
        <v>95</v>
      </c>
    </row>
    <row r="20" spans="2:10" ht="15.75" thickBot="1">
      <c r="B20" s="17"/>
      <c r="C20" s="18" t="s">
        <v>35</v>
      </c>
      <c r="D20" s="18"/>
      <c r="E20" s="7">
        <v>59</v>
      </c>
      <c r="G20" s="17"/>
      <c r="H20" s="18" t="s">
        <v>50</v>
      </c>
      <c r="I20" s="18"/>
      <c r="J20" s="7">
        <f>'[1]Parte AA_Não Licenciado'!AE$2</f>
        <v>70</v>
      </c>
    </row>
    <row r="21" spans="2:10" ht="15.75" thickBot="1">
      <c r="B21" s="17"/>
      <c r="C21" s="18" t="s">
        <v>36</v>
      </c>
      <c r="D21" s="18"/>
      <c r="E21" s="7">
        <v>26</v>
      </c>
      <c r="G21" s="17"/>
      <c r="H21" s="18" t="s">
        <v>51</v>
      </c>
      <c r="I21" s="18"/>
      <c r="J21" s="7">
        <f>'[1]Parte AA_Não Licenciado'!AF$2</f>
        <v>109</v>
      </c>
    </row>
    <row r="22" spans="2:10" ht="15.75" thickBot="1">
      <c r="B22" s="17"/>
      <c r="C22" s="18" t="s">
        <v>37</v>
      </c>
      <c r="D22" s="18"/>
      <c r="E22" s="23">
        <v>1</v>
      </c>
      <c r="G22" s="12"/>
      <c r="H22" s="19" t="s">
        <v>52</v>
      </c>
      <c r="I22" s="19"/>
      <c r="J22" s="7">
        <f>'[1]Parte AA_Não Licenciado'!AG$2</f>
        <v>28</v>
      </c>
    </row>
    <row r="23" spans="2:10" ht="15.75" thickBot="1">
      <c r="B23" s="12"/>
      <c r="C23" s="19" t="s">
        <v>38</v>
      </c>
      <c r="D23" s="19"/>
      <c r="E23" s="7">
        <v>0</v>
      </c>
      <c r="G23" s="87" t="s">
        <v>43</v>
      </c>
      <c r="H23" s="88"/>
      <c r="I23" s="88"/>
      <c r="J23" s="90"/>
    </row>
    <row r="24" spans="2:10" ht="15.75" thickBot="1">
      <c r="G24" s="4"/>
      <c r="H24" s="16" t="s">
        <v>44</v>
      </c>
      <c r="I24" s="16"/>
      <c r="J24" s="20">
        <f>'[1]Parte AA_Não Licenciado'!AH$2</f>
        <v>38.35</v>
      </c>
    </row>
    <row r="25" spans="2:10" ht="15.75" thickBot="1">
      <c r="G25" s="12"/>
      <c r="H25" s="19" t="s">
        <v>45</v>
      </c>
      <c r="I25" s="19"/>
      <c r="J25" s="20">
        <f>'[1]Parte AA_Não Licenciado'!AI$2</f>
        <v>22.842105263157894</v>
      </c>
    </row>
    <row r="26" spans="2:10" ht="15.75" thickBot="1">
      <c r="G26" s="87" t="s">
        <v>46</v>
      </c>
      <c r="H26" s="88"/>
      <c r="I26" s="88"/>
      <c r="J26" s="90"/>
    </row>
    <row r="27" spans="2:10" ht="15.75" thickBot="1">
      <c r="G27" s="4"/>
      <c r="H27" s="16" t="s">
        <v>47</v>
      </c>
      <c r="I27" s="16"/>
      <c r="J27" s="20"/>
    </row>
    <row r="28" spans="2:10" ht="15.75" thickBot="1">
      <c r="G28" s="12"/>
      <c r="H28" s="19" t="s">
        <v>48</v>
      </c>
      <c r="I28" s="19"/>
      <c r="J28" s="20">
        <f>'[1]Parte AA_Não Licenciado'!AK$2</f>
        <v>11.957801418439717</v>
      </c>
    </row>
  </sheetData>
  <sortState ref="G4:J17">
    <sortCondition descending="1" ref="J4:J17"/>
  </sortState>
  <mergeCells count="9">
    <mergeCell ref="G18:J18"/>
    <mergeCell ref="G23:J23"/>
    <mergeCell ref="G26:J26"/>
    <mergeCell ref="B3:E3"/>
    <mergeCell ref="G3:J3"/>
    <mergeCell ref="B6:E6"/>
    <mergeCell ref="B10:D10"/>
    <mergeCell ref="B11:E11"/>
    <mergeCell ref="B16:E16"/>
  </mergeCells>
  <pageMargins left="0.70866141732283472" right="0.70866141732283472" top="1.1811023622047245" bottom="0.74803149606299213" header="0.31496062992125984" footer="0.31496062992125984"/>
  <pageSetup paperSize="9" scale="89" orientation="portrait" r:id="rId1"/>
  <headerFooter>
    <oddHeader>&amp;RNÃO LICENCIADO</oddHeader>
    <oddFooter>&amp;L&amp;F&amp;C&amp;A&amp;R&amp;P/&amp;N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1"/>
  <sheetViews>
    <sheetView topLeftCell="A53" workbookViewId="0">
      <selection activeCell="J78" sqref="J78"/>
    </sheetView>
  </sheetViews>
  <sheetFormatPr defaultRowHeight="15"/>
  <sheetData/>
  <pageMargins left="0.70866141732283472" right="0.39370078740157483" top="0.9055118110236221" bottom="0.74803149606299213" header="0.31496062992125984" footer="0.31496062992125984"/>
  <pageSetup paperSize="9" scale="62" orientation="portrait" r:id="rId1"/>
  <headerFooter>
    <oddHeader>&amp;LPARTE A&amp;RNÃO LICENCIADO</oddHeader>
    <oddFooter>&amp;L&amp;F&amp;C&amp;A&amp;R&amp;P/&amp;N</oddFooter>
  </headerFooter>
  <drawing r:id="rId2"/>
</worksheet>
</file>

<file path=xl/worksheets/sheet25.xml><?xml version="1.0" encoding="utf-8"?>
<worksheet xmlns="http://schemas.openxmlformats.org/spreadsheetml/2006/main" xmlns:r="http://schemas.openxmlformats.org/officeDocument/2006/relationships">
  <sheetPr>
    <tabColor rgb="FFFFFF00"/>
    <pageSetUpPr fitToPage="1"/>
  </sheetPr>
  <dimension ref="A1:J28"/>
  <sheetViews>
    <sheetView workbookViewId="0">
      <selection activeCell="H19" sqref="H19:H22"/>
    </sheetView>
  </sheetViews>
  <sheetFormatPr defaultRowHeight="15"/>
  <cols>
    <col min="2" max="2" width="4.28515625" customWidth="1"/>
    <col min="4" max="4" width="12.42578125" customWidth="1"/>
    <col min="5" max="5" width="7.7109375" style="1" bestFit="1" customWidth="1"/>
    <col min="7" max="7" width="3.28515625" customWidth="1"/>
    <col min="8" max="8" width="13.7109375" bestFit="1" customWidth="1"/>
    <col min="9" max="9" width="20.85546875" customWidth="1"/>
    <col min="10" max="10" width="7.7109375" style="1" bestFit="1" customWidth="1"/>
  </cols>
  <sheetData>
    <row r="1" spans="1:10">
      <c r="A1" t="s">
        <v>0</v>
      </c>
    </row>
    <row r="2" spans="1:10" ht="15.75" thickBot="1"/>
    <row r="3" spans="1:10" ht="15.75" thickBot="1">
      <c r="B3" s="87" t="s">
        <v>1</v>
      </c>
      <c r="C3" s="88"/>
      <c r="D3" s="88"/>
      <c r="E3" s="90"/>
      <c r="G3" s="87" t="s">
        <v>3</v>
      </c>
      <c r="H3" s="88"/>
      <c r="I3" s="88"/>
      <c r="J3" s="90"/>
    </row>
    <row r="4" spans="1:10" ht="15.75" thickBot="1">
      <c r="B4" s="4"/>
      <c r="C4" s="16" t="s">
        <v>4</v>
      </c>
      <c r="D4" s="78"/>
      <c r="E4" s="7">
        <v>45</v>
      </c>
      <c r="G4" s="9"/>
      <c r="H4" s="10" t="s">
        <v>5</v>
      </c>
      <c r="I4" s="10"/>
      <c r="J4" s="11">
        <v>95</v>
      </c>
    </row>
    <row r="5" spans="1:10" ht="15.75" thickBot="1">
      <c r="B5" s="12"/>
      <c r="C5" s="19" t="s">
        <v>6</v>
      </c>
      <c r="D5" s="19"/>
      <c r="E5" s="7">
        <v>151</v>
      </c>
      <c r="G5" s="13"/>
      <c r="H5" s="14" t="s">
        <v>7</v>
      </c>
      <c r="I5" s="14"/>
      <c r="J5" s="11">
        <v>35</v>
      </c>
    </row>
    <row r="6" spans="1:10" ht="15.75" thickBot="1">
      <c r="B6" s="87" t="s">
        <v>8</v>
      </c>
      <c r="C6" s="88"/>
      <c r="D6" s="88"/>
      <c r="E6" s="90"/>
      <c r="G6" s="13"/>
      <c r="H6" s="14" t="s">
        <v>11</v>
      </c>
      <c r="I6" s="14"/>
      <c r="J6" s="11">
        <v>18</v>
      </c>
    </row>
    <row r="7" spans="1:10" ht="15.75" thickBot="1">
      <c r="B7" s="4"/>
      <c r="C7" s="16" t="s">
        <v>10</v>
      </c>
      <c r="D7" s="16"/>
      <c r="E7" s="7">
        <v>186</v>
      </c>
      <c r="G7" s="13"/>
      <c r="H7" s="14" t="s">
        <v>9</v>
      </c>
      <c r="I7" s="14"/>
      <c r="J7" s="11">
        <v>17</v>
      </c>
    </row>
    <row r="8" spans="1:10" ht="15.75" thickBot="1">
      <c r="B8" s="17"/>
      <c r="C8" s="18" t="s">
        <v>12</v>
      </c>
      <c r="D8" s="18"/>
      <c r="E8" s="7">
        <v>0</v>
      </c>
      <c r="G8" s="13"/>
      <c r="H8" s="14" t="s">
        <v>15</v>
      </c>
      <c r="I8" s="14"/>
      <c r="J8" s="11">
        <v>10</v>
      </c>
    </row>
    <row r="9" spans="1:10" ht="15.75" thickBot="1">
      <c r="B9" s="12"/>
      <c r="C9" s="19" t="s">
        <v>14</v>
      </c>
      <c r="D9" s="19"/>
      <c r="E9" s="7">
        <v>4</v>
      </c>
      <c r="G9" s="17"/>
      <c r="H9" s="18" t="s">
        <v>19</v>
      </c>
      <c r="I9" s="18"/>
      <c r="J9" s="7">
        <v>4</v>
      </c>
    </row>
    <row r="10" spans="1:10" ht="15.75" thickBot="1">
      <c r="B10" s="87" t="s">
        <v>16</v>
      </c>
      <c r="C10" s="88"/>
      <c r="D10" s="90"/>
      <c r="E10" s="20">
        <v>38.659685863874344</v>
      </c>
      <c r="G10" s="17"/>
      <c r="H10" s="18" t="s">
        <v>17</v>
      </c>
      <c r="I10" s="18"/>
      <c r="J10" s="7">
        <v>3</v>
      </c>
    </row>
    <row r="11" spans="1:10" ht="15.75" thickBot="1">
      <c r="B11" s="87" t="s">
        <v>18</v>
      </c>
      <c r="C11" s="88"/>
      <c r="D11" s="88"/>
      <c r="E11" s="90"/>
      <c r="G11" s="17"/>
      <c r="H11" s="18" t="s">
        <v>21</v>
      </c>
      <c r="I11" s="18"/>
      <c r="J11" s="7">
        <v>2</v>
      </c>
    </row>
    <row r="12" spans="1:10" ht="15.75" thickBot="1">
      <c r="B12" s="4"/>
      <c r="C12" s="16" t="s">
        <v>20</v>
      </c>
      <c r="D12" s="16"/>
      <c r="E12" s="7">
        <v>63</v>
      </c>
      <c r="G12" s="17"/>
      <c r="H12" s="18" t="s">
        <v>27</v>
      </c>
      <c r="I12" s="18"/>
      <c r="J12" s="7">
        <v>1</v>
      </c>
    </row>
    <row r="13" spans="1:10" ht="15.75" thickBot="1">
      <c r="B13" s="17"/>
      <c r="C13" s="18" t="s">
        <v>22</v>
      </c>
      <c r="D13" s="18"/>
      <c r="E13" s="7">
        <v>115</v>
      </c>
      <c r="G13" s="17"/>
      <c r="H13" s="18" t="s">
        <v>25</v>
      </c>
      <c r="I13" s="18"/>
      <c r="J13" s="7">
        <v>0</v>
      </c>
    </row>
    <row r="14" spans="1:10" ht="15.75" thickBot="1">
      <c r="B14" s="17"/>
      <c r="C14" s="18" t="s">
        <v>24</v>
      </c>
      <c r="D14" s="18"/>
      <c r="E14" s="7">
        <v>16</v>
      </c>
      <c r="G14" s="17"/>
      <c r="H14" s="18" t="s">
        <v>23</v>
      </c>
      <c r="I14" s="18"/>
      <c r="J14" s="7">
        <v>0</v>
      </c>
    </row>
    <row r="15" spans="1:10" ht="15.75" thickBot="1">
      <c r="B15" s="12"/>
      <c r="C15" s="19" t="s">
        <v>26</v>
      </c>
      <c r="D15" s="19"/>
      <c r="E15" s="7">
        <v>1</v>
      </c>
      <c r="G15" s="17"/>
      <c r="H15" s="18" t="s">
        <v>31</v>
      </c>
      <c r="I15" s="18"/>
      <c r="J15" s="7">
        <v>0</v>
      </c>
    </row>
    <row r="16" spans="1:10" ht="15.75" thickBot="1">
      <c r="B16" s="87" t="s">
        <v>28</v>
      </c>
      <c r="C16" s="88"/>
      <c r="D16" s="88"/>
      <c r="E16" s="90"/>
      <c r="G16" s="12"/>
      <c r="H16" s="19" t="s">
        <v>29</v>
      </c>
      <c r="I16" s="19"/>
      <c r="J16" s="7">
        <v>0</v>
      </c>
    </row>
    <row r="17" spans="2:10" ht="15.75" thickBot="1">
      <c r="B17" s="4"/>
      <c r="C17" s="16" t="s">
        <v>30</v>
      </c>
      <c r="D17" s="16"/>
      <c r="E17" s="7">
        <v>33</v>
      </c>
      <c r="G17" s="24"/>
      <c r="H17" s="26" t="s">
        <v>13</v>
      </c>
      <c r="I17" s="26"/>
      <c r="J17" s="7">
        <v>5</v>
      </c>
    </row>
    <row r="18" spans="2:10" ht="15.75" thickBot="1">
      <c r="B18" s="17"/>
      <c r="C18" s="18" t="s">
        <v>32</v>
      </c>
      <c r="D18" s="18"/>
      <c r="E18" s="7">
        <v>27</v>
      </c>
      <c r="G18" s="87" t="s">
        <v>33</v>
      </c>
      <c r="H18" s="88"/>
      <c r="I18" s="88"/>
      <c r="J18" s="89"/>
    </row>
    <row r="19" spans="2:10" ht="15.75" thickBot="1">
      <c r="B19" s="17"/>
      <c r="C19" s="18" t="s">
        <v>34</v>
      </c>
      <c r="D19" s="18"/>
      <c r="E19" s="7">
        <v>86</v>
      </c>
      <c r="G19" s="4"/>
      <c r="H19" s="16" t="s">
        <v>49</v>
      </c>
      <c r="I19" s="16"/>
      <c r="J19" s="7">
        <v>72</v>
      </c>
    </row>
    <row r="20" spans="2:10" ht="15.75" thickBot="1">
      <c r="B20" s="17"/>
      <c r="C20" s="18" t="s">
        <v>35</v>
      </c>
      <c r="D20" s="18"/>
      <c r="E20" s="7">
        <v>36</v>
      </c>
      <c r="G20" s="17"/>
      <c r="H20" s="18" t="s">
        <v>50</v>
      </c>
      <c r="I20" s="18"/>
      <c r="J20" s="7">
        <v>30</v>
      </c>
    </row>
    <row r="21" spans="2:10" ht="15.75" thickBot="1">
      <c r="B21" s="17"/>
      <c r="C21" s="18" t="s">
        <v>36</v>
      </c>
      <c r="D21" s="18"/>
      <c r="E21" s="7">
        <v>9</v>
      </c>
      <c r="G21" s="17"/>
      <c r="H21" s="18" t="s">
        <v>51</v>
      </c>
      <c r="I21" s="18"/>
      <c r="J21" s="7">
        <v>78</v>
      </c>
    </row>
    <row r="22" spans="2:10" ht="15.75" thickBot="1">
      <c r="B22" s="17"/>
      <c r="C22" s="18" t="s">
        <v>37</v>
      </c>
      <c r="D22" s="18"/>
      <c r="E22" s="23">
        <v>0</v>
      </c>
      <c r="G22" s="12"/>
      <c r="H22" s="19" t="s">
        <v>52</v>
      </c>
      <c r="I22" s="19"/>
      <c r="J22" s="7">
        <v>17</v>
      </c>
    </row>
    <row r="23" spans="2:10" ht="15.75" thickBot="1">
      <c r="B23" s="12"/>
      <c r="C23" s="19" t="s">
        <v>38</v>
      </c>
      <c r="D23" s="19"/>
      <c r="E23" s="7">
        <v>0</v>
      </c>
      <c r="G23" s="87" t="s">
        <v>43</v>
      </c>
      <c r="H23" s="88"/>
      <c r="I23" s="88"/>
      <c r="J23" s="90"/>
    </row>
    <row r="24" spans="2:10" ht="15.75" thickBot="1">
      <c r="G24" s="4"/>
      <c r="H24" s="16" t="s">
        <v>63</v>
      </c>
      <c r="I24" s="16"/>
      <c r="J24" s="20">
        <v>38.27956989247312</v>
      </c>
    </row>
    <row r="25" spans="2:10" ht="15.75" thickBot="1">
      <c r="G25" s="12"/>
      <c r="H25" s="19" t="s">
        <v>64</v>
      </c>
      <c r="I25" s="19"/>
      <c r="J25" s="20">
        <v>20</v>
      </c>
    </row>
    <row r="26" spans="2:10" ht="15.75" thickBot="1">
      <c r="G26" s="87" t="s">
        <v>46</v>
      </c>
      <c r="H26" s="88"/>
      <c r="I26" s="88"/>
      <c r="J26" s="90"/>
    </row>
    <row r="27" spans="2:10" ht="15.75" thickBot="1">
      <c r="G27" s="4"/>
      <c r="H27" s="16" t="s">
        <v>41</v>
      </c>
      <c r="I27" s="16"/>
      <c r="J27" s="20"/>
    </row>
    <row r="28" spans="2:10" ht="15.75" thickBot="1">
      <c r="G28" s="12"/>
      <c r="H28" s="19" t="s">
        <v>42</v>
      </c>
      <c r="I28" s="19"/>
      <c r="J28" s="20">
        <v>12.291666666666664</v>
      </c>
    </row>
  </sheetData>
  <sortState ref="G4:J17">
    <sortCondition descending="1" ref="J4:J17"/>
  </sortState>
  <mergeCells count="9">
    <mergeCell ref="G26:J26"/>
    <mergeCell ref="B16:E16"/>
    <mergeCell ref="G18:J18"/>
    <mergeCell ref="B11:E11"/>
    <mergeCell ref="B3:E3"/>
    <mergeCell ref="G3:J3"/>
    <mergeCell ref="B6:E6"/>
    <mergeCell ref="B10:D10"/>
    <mergeCell ref="G23:J23"/>
  </mergeCells>
  <pageMargins left="0.70866141732283472" right="0.70866141732283472" top="1.1811023622047245" bottom="0.74803149606299213" header="0.31496062992125984" footer="0.31496062992125984"/>
  <pageSetup paperSize="9" scale="89" orientation="portrait" r:id="rId1"/>
  <headerFooter>
    <oddHeader>&amp;RVÍTIMA COMPORTAMENTOS NEGATIVOS</oddHeader>
    <oddFooter>&amp;L&amp;F&amp;C&amp;A&amp;R&amp;P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>
  <sheetPr>
    <tabColor rgb="FFFFFF00"/>
    <pageSetUpPr fitToPage="1"/>
  </sheetPr>
  <dimension ref="A1"/>
  <sheetViews>
    <sheetView topLeftCell="A40" workbookViewId="0">
      <selection activeCell="S67" sqref="S67"/>
    </sheetView>
  </sheetViews>
  <sheetFormatPr defaultRowHeight="15"/>
  <sheetData/>
  <pageMargins left="0.70866141732283472" right="0.39370078740157483" top="0.9055118110236221" bottom="0.74803149606299213" header="0.31496062992125984" footer="0.31496062992125984"/>
  <pageSetup paperSize="9" scale="62" orientation="portrait" r:id="rId1"/>
  <headerFooter>
    <oddHeader>&amp;LPARTE A&amp;RVÍTIMA COMPORTAMENTOS NEGATIVOS</oddHeader>
    <oddFooter>&amp;L&amp;F&amp;C&amp;A&amp;R&amp;P/&amp;N</oddFooter>
  </headerFooter>
  <drawing r:id="rId2"/>
</worksheet>
</file>

<file path=xl/worksheets/sheet27.xml><?xml version="1.0" encoding="utf-8"?>
<worksheet xmlns="http://schemas.openxmlformats.org/spreadsheetml/2006/main" xmlns:r="http://schemas.openxmlformats.org/officeDocument/2006/relationships">
  <sheetPr>
    <tabColor rgb="FFFFFF00"/>
    <pageSetUpPr fitToPage="1"/>
  </sheetPr>
  <dimension ref="A1:J28"/>
  <sheetViews>
    <sheetView workbookViewId="0">
      <selection activeCell="M28" sqref="M28"/>
    </sheetView>
  </sheetViews>
  <sheetFormatPr defaultRowHeight="15"/>
  <cols>
    <col min="2" max="2" width="4.28515625" customWidth="1"/>
    <col min="4" max="4" width="12.42578125" customWidth="1"/>
    <col min="5" max="5" width="7.7109375" style="1" bestFit="1" customWidth="1"/>
    <col min="7" max="7" width="3.28515625" customWidth="1"/>
    <col min="8" max="8" width="13.7109375" bestFit="1" customWidth="1"/>
    <col min="9" max="9" width="20.85546875" customWidth="1"/>
    <col min="10" max="10" width="7.7109375" style="1" bestFit="1" customWidth="1"/>
  </cols>
  <sheetData>
    <row r="1" spans="1:10">
      <c r="A1" t="s">
        <v>0</v>
      </c>
    </row>
    <row r="2" spans="1:10" ht="15.75" thickBot="1"/>
    <row r="3" spans="1:10" ht="15.75" thickBot="1">
      <c r="B3" s="87" t="s">
        <v>1</v>
      </c>
      <c r="C3" s="88"/>
      <c r="D3" s="88"/>
      <c r="E3" s="90"/>
      <c r="G3" s="87" t="s">
        <v>3</v>
      </c>
      <c r="H3" s="88"/>
      <c r="I3" s="88"/>
      <c r="J3" s="90"/>
    </row>
    <row r="4" spans="1:10" ht="15.75" thickBot="1">
      <c r="B4" s="4"/>
      <c r="C4" s="16" t="s">
        <v>4</v>
      </c>
      <c r="D4" s="78"/>
      <c r="E4" s="7">
        <v>129</v>
      </c>
      <c r="G4" s="9"/>
      <c r="H4" s="10" t="s">
        <v>5</v>
      </c>
      <c r="I4" s="10"/>
      <c r="J4" s="11">
        <v>240</v>
      </c>
    </row>
    <row r="5" spans="1:10" ht="15.75" thickBot="1">
      <c r="B5" s="12"/>
      <c r="C5" s="19" t="s">
        <v>6</v>
      </c>
      <c r="D5" s="19"/>
      <c r="E5" s="7">
        <v>507</v>
      </c>
      <c r="G5" s="13"/>
      <c r="H5" s="14" t="s">
        <v>7</v>
      </c>
      <c r="I5" s="14"/>
      <c r="J5" s="11">
        <v>124</v>
      </c>
    </row>
    <row r="6" spans="1:10" ht="15.75" thickBot="1">
      <c r="B6" s="87" t="s">
        <v>8</v>
      </c>
      <c r="C6" s="88"/>
      <c r="D6" s="88"/>
      <c r="E6" s="90"/>
      <c r="G6" s="13"/>
      <c r="H6" s="14" t="s">
        <v>13</v>
      </c>
      <c r="I6" s="14"/>
      <c r="J6" s="11">
        <v>96</v>
      </c>
    </row>
    <row r="7" spans="1:10" ht="15.75" thickBot="1">
      <c r="B7" s="4"/>
      <c r="C7" s="16" t="s">
        <v>10</v>
      </c>
      <c r="D7" s="16"/>
      <c r="E7" s="7">
        <v>614</v>
      </c>
      <c r="G7" s="13"/>
      <c r="H7" s="14" t="s">
        <v>9</v>
      </c>
      <c r="I7" s="14"/>
      <c r="J7" s="11">
        <v>81</v>
      </c>
    </row>
    <row r="8" spans="1:10" ht="15.75" thickBot="1">
      <c r="B8" s="17"/>
      <c r="C8" s="18" t="s">
        <v>12</v>
      </c>
      <c r="D8" s="18"/>
      <c r="E8" s="7">
        <v>8</v>
      </c>
      <c r="G8" s="13"/>
      <c r="H8" s="14" t="s">
        <v>11</v>
      </c>
      <c r="I8" s="14"/>
      <c r="J8" s="11">
        <v>66</v>
      </c>
    </row>
    <row r="9" spans="1:10" ht="15.75" thickBot="1">
      <c r="B9" s="12"/>
      <c r="C9" s="19" t="s">
        <v>14</v>
      </c>
      <c r="D9" s="19"/>
      <c r="E9" s="7">
        <v>4</v>
      </c>
      <c r="G9" s="13"/>
      <c r="H9" s="14" t="s">
        <v>15</v>
      </c>
      <c r="I9" s="14"/>
      <c r="J9" s="11">
        <v>28</v>
      </c>
    </row>
    <row r="10" spans="1:10" ht="15.75" thickBot="1">
      <c r="B10" s="87" t="s">
        <v>16</v>
      </c>
      <c r="C10" s="88"/>
      <c r="D10" s="90"/>
      <c r="E10" s="20">
        <v>38.996789727126803</v>
      </c>
      <c r="G10" s="13"/>
      <c r="H10" s="14" t="s">
        <v>17</v>
      </c>
      <c r="I10" s="14"/>
      <c r="J10" s="11">
        <v>13</v>
      </c>
    </row>
    <row r="11" spans="1:10" ht="15.75" thickBot="1">
      <c r="B11" s="87" t="s">
        <v>18</v>
      </c>
      <c r="C11" s="88"/>
      <c r="D11" s="88"/>
      <c r="E11" s="90"/>
      <c r="G11" s="17"/>
      <c r="H11" s="18" t="s">
        <v>21</v>
      </c>
      <c r="I11" s="18"/>
      <c r="J11" s="7">
        <v>9</v>
      </c>
    </row>
    <row r="12" spans="1:10" ht="15.75" thickBot="1">
      <c r="B12" s="4"/>
      <c r="C12" s="16" t="s">
        <v>20</v>
      </c>
      <c r="D12" s="16"/>
      <c r="E12" s="7">
        <v>199</v>
      </c>
      <c r="G12" s="17"/>
      <c r="H12" s="18" t="s">
        <v>19</v>
      </c>
      <c r="I12" s="18"/>
      <c r="J12" s="7">
        <v>8</v>
      </c>
    </row>
    <row r="13" spans="1:10" ht="15.75" thickBot="1">
      <c r="B13" s="17"/>
      <c r="C13" s="18" t="s">
        <v>22</v>
      </c>
      <c r="D13" s="18"/>
      <c r="E13" s="7">
        <v>371</v>
      </c>
      <c r="G13" s="17"/>
      <c r="H13" s="18" t="s">
        <v>23</v>
      </c>
      <c r="I13" s="18"/>
      <c r="J13" s="7">
        <v>7</v>
      </c>
    </row>
    <row r="14" spans="1:10" ht="15.75" thickBot="1">
      <c r="B14" s="17"/>
      <c r="C14" s="18" t="s">
        <v>24</v>
      </c>
      <c r="D14" s="18"/>
      <c r="E14" s="7">
        <v>55</v>
      </c>
      <c r="G14" s="17"/>
      <c r="H14" s="18" t="s">
        <v>25</v>
      </c>
      <c r="I14" s="18"/>
      <c r="J14" s="7">
        <v>6</v>
      </c>
    </row>
    <row r="15" spans="1:10" ht="15.75" thickBot="1">
      <c r="B15" s="12"/>
      <c r="C15" s="19" t="s">
        <v>26</v>
      </c>
      <c r="D15" s="19"/>
      <c r="E15" s="7">
        <v>8</v>
      </c>
      <c r="G15" s="17"/>
      <c r="H15" s="18" t="s">
        <v>29</v>
      </c>
      <c r="I15" s="18"/>
      <c r="J15" s="7">
        <v>2</v>
      </c>
    </row>
    <row r="16" spans="1:10" ht="15.75" thickBot="1">
      <c r="B16" s="87" t="s">
        <v>28</v>
      </c>
      <c r="C16" s="88"/>
      <c r="D16" s="88"/>
      <c r="E16" s="90"/>
      <c r="G16" s="17"/>
      <c r="H16" s="18" t="s">
        <v>27</v>
      </c>
      <c r="I16" s="18"/>
      <c r="J16" s="7">
        <v>1</v>
      </c>
    </row>
    <row r="17" spans="2:10" ht="15.75" thickBot="1">
      <c r="B17" s="4"/>
      <c r="C17" s="16" t="s">
        <v>30</v>
      </c>
      <c r="D17" s="16"/>
      <c r="E17" s="7">
        <v>124</v>
      </c>
      <c r="G17" s="12"/>
      <c r="H17" s="19" t="s">
        <v>31</v>
      </c>
      <c r="I17" s="19"/>
      <c r="J17" s="7">
        <v>1</v>
      </c>
    </row>
    <row r="18" spans="2:10" ht="15.75" thickBot="1">
      <c r="B18" s="17"/>
      <c r="C18" s="18" t="s">
        <v>32</v>
      </c>
      <c r="D18" s="18"/>
      <c r="E18" s="7">
        <v>103</v>
      </c>
      <c r="G18" s="87" t="s">
        <v>33</v>
      </c>
      <c r="H18" s="88"/>
      <c r="I18" s="88"/>
      <c r="J18" s="89"/>
    </row>
    <row r="19" spans="2:10" ht="15.75" thickBot="1">
      <c r="B19" s="17"/>
      <c r="C19" s="18" t="s">
        <v>34</v>
      </c>
      <c r="D19" s="18"/>
      <c r="E19" s="7">
        <v>296</v>
      </c>
      <c r="G19" s="4"/>
      <c r="H19" s="16" t="s">
        <v>49</v>
      </c>
      <c r="I19" s="16"/>
      <c r="J19" s="7">
        <v>206</v>
      </c>
    </row>
    <row r="20" spans="2:10" ht="15.75" thickBot="1">
      <c r="B20" s="17"/>
      <c r="C20" s="18" t="s">
        <v>35</v>
      </c>
      <c r="D20" s="18"/>
      <c r="E20" s="7">
        <v>66</v>
      </c>
      <c r="G20" s="17"/>
      <c r="H20" s="18" t="s">
        <v>50</v>
      </c>
      <c r="I20" s="18"/>
      <c r="J20" s="7">
        <v>160</v>
      </c>
    </row>
    <row r="21" spans="2:10" ht="15.75" thickBot="1">
      <c r="B21" s="17"/>
      <c r="C21" s="18" t="s">
        <v>36</v>
      </c>
      <c r="D21" s="18"/>
      <c r="E21" s="7">
        <v>36</v>
      </c>
      <c r="G21" s="17"/>
      <c r="H21" s="18" t="s">
        <v>51</v>
      </c>
      <c r="I21" s="18"/>
      <c r="J21" s="7">
        <v>226</v>
      </c>
    </row>
    <row r="22" spans="2:10" ht="15.75" thickBot="1">
      <c r="B22" s="17"/>
      <c r="C22" s="18" t="s">
        <v>37</v>
      </c>
      <c r="D22" s="18"/>
      <c r="E22" s="23">
        <v>3</v>
      </c>
      <c r="G22" s="12"/>
      <c r="H22" s="19" t="s">
        <v>52</v>
      </c>
      <c r="I22" s="19"/>
      <c r="J22" s="7">
        <v>52</v>
      </c>
    </row>
    <row r="23" spans="2:10" ht="15.75" thickBot="1">
      <c r="B23" s="12"/>
      <c r="C23" s="19" t="s">
        <v>38</v>
      </c>
      <c r="D23" s="19"/>
      <c r="E23" s="7">
        <v>0</v>
      </c>
      <c r="G23" s="87" t="s">
        <v>43</v>
      </c>
      <c r="H23" s="88"/>
      <c r="I23" s="88"/>
      <c r="J23" s="90"/>
    </row>
    <row r="24" spans="2:10" ht="15.75" thickBot="1">
      <c r="G24" s="4"/>
      <c r="H24" s="16" t="s">
        <v>63</v>
      </c>
      <c r="I24" s="16"/>
      <c r="J24" s="20">
        <v>37.791666666666664</v>
      </c>
    </row>
    <row r="25" spans="2:10" ht="15.75" thickBot="1">
      <c r="G25" s="12"/>
      <c r="H25" s="19" t="s">
        <v>64</v>
      </c>
      <c r="I25" s="19"/>
      <c r="J25" s="20">
        <v>17.640449438202246</v>
      </c>
    </row>
    <row r="26" spans="2:10" ht="15.75" thickBot="1">
      <c r="G26" s="87" t="s">
        <v>46</v>
      </c>
      <c r="H26" s="88"/>
      <c r="I26" s="88"/>
      <c r="J26" s="90"/>
    </row>
    <row r="27" spans="2:10" ht="15.75" thickBot="1">
      <c r="G27" s="4"/>
      <c r="H27" s="16" t="s">
        <v>41</v>
      </c>
      <c r="I27" s="16"/>
      <c r="J27" s="20"/>
    </row>
    <row r="28" spans="2:10" ht="15.75" thickBot="1">
      <c r="G28" s="12"/>
      <c r="H28" s="19" t="s">
        <v>42</v>
      </c>
      <c r="I28" s="19"/>
      <c r="J28" s="20">
        <v>12.07628896882494</v>
      </c>
    </row>
  </sheetData>
  <sortState ref="G4:J17">
    <sortCondition descending="1" ref="J4:J17"/>
  </sortState>
  <mergeCells count="9">
    <mergeCell ref="G26:J26"/>
    <mergeCell ref="B16:E16"/>
    <mergeCell ref="G18:J18"/>
    <mergeCell ref="B11:E11"/>
    <mergeCell ref="B3:E3"/>
    <mergeCell ref="G3:J3"/>
    <mergeCell ref="B6:E6"/>
    <mergeCell ref="B10:D10"/>
    <mergeCell ref="G23:J23"/>
  </mergeCells>
  <pageMargins left="0.70866141732283472" right="0.70866141732283472" top="1.1811023622047245" bottom="0.74803149606299213" header="0.31496062992125984" footer="0.31496062992125984"/>
  <pageSetup paperSize="9" scale="89" orientation="portrait" r:id="rId1"/>
  <headerFooter>
    <oddHeader>&amp;RNÃO VÍTIMA COMPORTAMENTOS NEGATIVOS</oddHeader>
    <oddFooter>&amp;L&amp;F&amp;C&amp;A&amp;R&amp;P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>
  <sheetPr>
    <tabColor rgb="FFFFFF00"/>
    <pageSetUpPr fitToPage="1"/>
  </sheetPr>
  <dimension ref="A1"/>
  <sheetViews>
    <sheetView topLeftCell="A46" workbookViewId="0">
      <selection activeCell="D75" sqref="D75"/>
    </sheetView>
  </sheetViews>
  <sheetFormatPr defaultRowHeight="15"/>
  <sheetData/>
  <pageMargins left="0.70866141732283472" right="0.39370078740157483" top="0.9055118110236221" bottom="0.74803149606299213" header="0.31496062992125984" footer="0.31496062992125984"/>
  <pageSetup paperSize="9" scale="62" orientation="portrait" r:id="rId1"/>
  <headerFooter>
    <oddHeader>&amp;LPARTE A&amp;RNÃO VÍTIMA COMPORTAMENTOS NEGATIVOS</oddHeader>
    <oddFooter>&amp;L&amp;F&amp;C&amp;A&amp;R&amp;P/&amp;N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28</vt:i4>
      </vt:variant>
      <vt:variant>
        <vt:lpstr>Intervalos com nome</vt:lpstr>
      </vt:variant>
      <vt:variant>
        <vt:i4>3</vt:i4>
      </vt:variant>
    </vt:vector>
  </HeadingPairs>
  <TitlesOfParts>
    <vt:vector size="31" baseType="lpstr">
      <vt:lpstr>Parte A_Global_Resumo_A</vt:lpstr>
      <vt:lpstr>Parte A_Global_Resumo_B</vt:lpstr>
      <vt:lpstr>Parte A_Global_Percentagem</vt:lpstr>
      <vt:lpstr>Gráf_Global_Parte A</vt:lpstr>
      <vt:lpstr>Parte A_Mascul</vt:lpstr>
      <vt:lpstr>Gráfico_Parte A_Mascul</vt:lpstr>
      <vt:lpstr>Parte A_Femin</vt:lpstr>
      <vt:lpstr>Gráficos_Parte A_Femin</vt:lpstr>
      <vt:lpstr>Parte A_Casado</vt:lpstr>
      <vt:lpstr>Gráf_Parte A_Casado</vt:lpstr>
      <vt:lpstr>Parte A_Não Casado</vt:lpstr>
      <vt:lpstr>Gráf_Parte A_Não Casado</vt:lpstr>
      <vt:lpstr>Parte A_Idade Mais 39a</vt:lpstr>
      <vt:lpstr>Gráficos_Parte A_Mais 39a</vt:lpstr>
      <vt:lpstr>Parte A_Idade Menos 39a</vt:lpstr>
      <vt:lpstr>Gráficos_Parte A_Menos 39a</vt:lpstr>
      <vt:lpstr>Parte A_Anos Serviço Mais 12a</vt:lpstr>
      <vt:lpstr>Gráf_Parte A_Mais 12a Serviço</vt:lpstr>
      <vt:lpstr>Parte A_Anos Serviço Menos 12a</vt:lpstr>
      <vt:lpstr>Gráf_Parte A_Menos 12a Serviço</vt:lpstr>
      <vt:lpstr>Parte A_Licenciado</vt:lpstr>
      <vt:lpstr>Gráf_Parte A_Licenciado</vt:lpstr>
      <vt:lpstr>Parte A_Não Licenciado</vt:lpstr>
      <vt:lpstr>Gráf_Parte A_Não Licenciado</vt:lpstr>
      <vt:lpstr>Parte A_Vítima</vt:lpstr>
      <vt:lpstr>Gráf_Parte A_Vítima</vt:lpstr>
      <vt:lpstr>Parte A_Não Vítima</vt:lpstr>
      <vt:lpstr>Gráf_Parte A_Não Vítima</vt:lpstr>
      <vt:lpstr>'Parte A_Global_Percentagem'!Print_Area</vt:lpstr>
      <vt:lpstr>'Parte A_Global_Resumo_A'!Print_Area</vt:lpstr>
      <vt:lpstr>'Parte A_Global_Resumo_B'!Print_Area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Fonseca</dc:creator>
  <cp:lastModifiedBy>Sara</cp:lastModifiedBy>
  <cp:lastPrinted>2011-08-01T08:54:38Z</cp:lastPrinted>
  <dcterms:created xsi:type="dcterms:W3CDTF">2011-06-04T20:49:05Z</dcterms:created>
  <dcterms:modified xsi:type="dcterms:W3CDTF">2011-09-06T14:54:49Z</dcterms:modified>
</cp:coreProperties>
</file>